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ortation\TRANSIT\Section 5310 5316 5317 Programs\11th Round\"/>
    </mc:Choice>
  </mc:AlternateContent>
  <xr:revisionPtr revIDLastSave="0" documentId="8_{8DE13C59-EF63-43DF-8E93-839D715A405B}" xr6:coauthVersionLast="47" xr6:coauthVersionMax="47" xr10:uidLastSave="{00000000-0000-0000-0000-000000000000}"/>
  <bookViews>
    <workbookView xWindow="-110" yWindow="-110" windowWidth="19420" windowHeight="10300" activeTab="8" xr2:uid="{D1CF3CF1-2C0B-4C0A-8518-EB93E76EB494}"/>
  </bookViews>
  <sheets>
    <sheet name="AV Gas-LPG -American Bus" sheetId="3" r:id="rId1"/>
    <sheet name="AV Gas-LPG-Bus Service" sheetId="4" r:id="rId2"/>
    <sheet name="AV low floor - Bus Service" sheetId="17" r:id="rId3"/>
    <sheet name="AV electric - Bus Service" sheetId="18" r:id="rId4"/>
    <sheet name="AV low floor - Model 1" sheetId="21" r:id="rId5"/>
    <sheet name="AV Gas-LPG - TESCO" sheetId="5" r:id="rId6"/>
    <sheet name="AV low floor -TESCO" sheetId="20" r:id="rId7"/>
    <sheet name="AV electric - TESCO" sheetId="19" r:id="rId8"/>
    <sheet name="AV electric - Valley Ford Truck" sheetId="1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8" l="1"/>
  <c r="F40" i="16"/>
  <c r="F31" i="16"/>
  <c r="F36" i="21" l="1"/>
  <c r="F34" i="21"/>
  <c r="F27" i="21"/>
  <c r="F26" i="21"/>
  <c r="F25" i="21"/>
  <c r="F20" i="21"/>
  <c r="F42" i="19"/>
  <c r="F40" i="5"/>
  <c r="F41" i="5"/>
  <c r="F35" i="20"/>
  <c r="F34" i="20"/>
  <c r="F33" i="20"/>
  <c r="F32" i="20"/>
  <c r="F27" i="20"/>
  <c r="F26" i="20"/>
  <c r="F25" i="20"/>
  <c r="F24" i="20"/>
  <c r="F23" i="20"/>
  <c r="F20" i="20"/>
  <c r="F35" i="19"/>
  <c r="F34" i="19"/>
  <c r="F33" i="19"/>
  <c r="F27" i="19"/>
  <c r="F26" i="19"/>
  <c r="F25" i="19"/>
  <c r="F24" i="19"/>
  <c r="F23" i="19"/>
  <c r="F22" i="19"/>
  <c r="F20" i="19"/>
  <c r="F31" i="5"/>
  <c r="F32" i="5"/>
  <c r="F33" i="5"/>
  <c r="F34" i="5"/>
  <c r="F35" i="5"/>
  <c r="F36" i="5"/>
  <c r="F38" i="5"/>
  <c r="F39" i="5"/>
  <c r="F32" i="18"/>
  <c r="F33" i="18"/>
  <c r="F34" i="18"/>
  <c r="F35" i="18"/>
  <c r="F38" i="18"/>
  <c r="F39" i="18"/>
  <c r="F41" i="17"/>
  <c r="F31" i="17"/>
  <c r="F32" i="17"/>
  <c r="F33" i="17"/>
  <c r="F34" i="17"/>
  <c r="F35" i="17"/>
  <c r="F36" i="17"/>
  <c r="F38" i="17"/>
  <c r="F39" i="17"/>
  <c r="F23" i="17"/>
  <c r="F24" i="17"/>
  <c r="F25" i="17"/>
  <c r="F26" i="17"/>
  <c r="F27" i="17"/>
  <c r="F28" i="17"/>
  <c r="F29" i="17"/>
  <c r="F29" i="3"/>
  <c r="F41" i="4"/>
  <c r="F29" i="4"/>
  <c r="F44" i="19" l="1"/>
  <c r="F41" i="21"/>
  <c r="F42" i="21" s="1"/>
  <c r="F43" i="21" s="1"/>
  <c r="F45" i="19"/>
  <c r="F46" i="19" s="1"/>
  <c r="F41" i="20"/>
  <c r="F42" i="20" s="1"/>
  <c r="F43" i="20" s="1"/>
  <c r="F23" i="4"/>
  <c r="F24" i="4"/>
  <c r="F25" i="4"/>
  <c r="F26" i="4"/>
  <c r="F27" i="4"/>
  <c r="F28" i="4"/>
  <c r="F30" i="4"/>
  <c r="F31" i="4"/>
  <c r="F32" i="4"/>
  <c r="F33" i="4"/>
  <c r="F34" i="4"/>
  <c r="F35" i="4"/>
  <c r="F36" i="4"/>
  <c r="F38" i="4"/>
  <c r="F39" i="4"/>
  <c r="F22" i="4"/>
  <c r="F29" i="18"/>
  <c r="F28" i="18"/>
  <c r="F27" i="18"/>
  <c r="F26" i="18"/>
  <c r="F25" i="18"/>
  <c r="F24" i="18"/>
  <c r="F23" i="18"/>
  <c r="F22" i="18"/>
  <c r="F20" i="18"/>
  <c r="F20" i="17"/>
  <c r="F31" i="3"/>
  <c r="F32" i="3"/>
  <c r="F33" i="3"/>
  <c r="F34" i="3"/>
  <c r="F35" i="3"/>
  <c r="F36" i="3"/>
  <c r="F37" i="3"/>
  <c r="F38" i="3"/>
  <c r="F39" i="3"/>
  <c r="F27" i="16"/>
  <c r="F26" i="16"/>
  <c r="F25" i="16"/>
  <c r="F22" i="16"/>
  <c r="F20" i="16"/>
  <c r="F41" i="18" l="1"/>
  <c r="F42" i="18" s="1"/>
  <c r="F43" i="18" s="1"/>
  <c r="F41" i="16"/>
  <c r="F42" i="16" s="1"/>
  <c r="F42" i="17"/>
  <c r="F43" i="17" s="1"/>
  <c r="F27" i="5" l="1"/>
  <c r="F26" i="5"/>
  <c r="F25" i="5"/>
  <c r="F24" i="5"/>
  <c r="F23" i="5"/>
  <c r="F22" i="5"/>
  <c r="F20" i="5"/>
  <c r="F43" i="5" s="1"/>
  <c r="F20" i="4"/>
  <c r="F30" i="3"/>
  <c r="F28" i="3"/>
  <c r="F27" i="3"/>
  <c r="F26" i="3"/>
  <c r="F25" i="3"/>
  <c r="F24" i="3"/>
  <c r="F23" i="3"/>
  <c r="F22" i="3"/>
  <c r="F20" i="3"/>
  <c r="F41" i="3" l="1"/>
  <c r="F42" i="3" s="1"/>
  <c r="F43" i="3" s="1"/>
  <c r="F44" i="5"/>
  <c r="F45" i="5" s="1"/>
  <c r="F42" i="4"/>
  <c r="F43" i="4" s="1"/>
</calcChain>
</file>

<file path=xl/sharedStrings.xml><?xml version="1.0" encoding="utf-8"?>
<sst xmlns="http://schemas.openxmlformats.org/spreadsheetml/2006/main" count="771" uniqueCount="118">
  <si>
    <t>Accessible Van (AV) Vehicle Cost Worksheet</t>
  </si>
  <si>
    <t>Vehicle Type</t>
  </si>
  <si>
    <t>Contract #</t>
  </si>
  <si>
    <t>SAC</t>
  </si>
  <si>
    <t>ODOT Project #</t>
  </si>
  <si>
    <t>State Job Number</t>
  </si>
  <si>
    <t>PID</t>
  </si>
  <si>
    <t>Accessible Van (AV)</t>
  </si>
  <si>
    <t>Agency Name</t>
  </si>
  <si>
    <t>Name on Title (if different):</t>
  </si>
  <si>
    <t>Address</t>
  </si>
  <si>
    <t>Contact</t>
  </si>
  <si>
    <t>Phone:</t>
  </si>
  <si>
    <r>
      <t>Fax:</t>
    </r>
    <r>
      <rPr>
        <sz val="12"/>
        <rFont val="Arial"/>
        <family val="2"/>
      </rPr>
      <t xml:space="preserve">  </t>
    </r>
  </si>
  <si>
    <t>Email</t>
  </si>
  <si>
    <t>County</t>
  </si>
  <si>
    <t>Vendor</t>
  </si>
  <si>
    <t>American Bus and Accessories</t>
  </si>
  <si>
    <t>Information</t>
  </si>
  <si>
    <t>123 Citycentre Dr.</t>
  </si>
  <si>
    <t>Cincinnati, OH 45216</t>
  </si>
  <si>
    <t>dmcconnell@american-bus-inc.com</t>
  </si>
  <si>
    <t>Item</t>
  </si>
  <si>
    <t>Quantity</t>
  </si>
  <si>
    <t>Unit Price</t>
  </si>
  <si>
    <t>Total</t>
  </si>
  <si>
    <t xml:space="preserve">        Options</t>
  </si>
  <si>
    <t>Storage Area (Medical Walker)</t>
  </si>
  <si>
    <t>Solid Color Paint</t>
  </si>
  <si>
    <t>TOTAL COST</t>
  </si>
  <si>
    <t>FEDERAL SHARE</t>
  </si>
  <si>
    <t>LOCAL SHARE</t>
  </si>
  <si>
    <t>Please sign below to confirm the items listed above are the items requested.</t>
  </si>
  <si>
    <t>Agency</t>
  </si>
  <si>
    <t xml:space="preserve">Authorized Approval </t>
  </si>
  <si>
    <t>signature</t>
  </si>
  <si>
    <t>date</t>
  </si>
  <si>
    <t>Vehicle Vendor</t>
  </si>
  <si>
    <t>NOTE:  The contract has been verified for this project and there are sufficient funds to cover the costs.</t>
  </si>
  <si>
    <t>Bus Service Inc</t>
  </si>
  <si>
    <t>Heavy Duty one position bicycle rack, stainless steel construction and hardware and Complies with Industry Standards and all FMVSS requirements.</t>
  </si>
  <si>
    <t>Transportation Equipment Sales Corp.</t>
  </si>
  <si>
    <t>P.O. Box 167230</t>
  </si>
  <si>
    <t>Oregon, OH 43616</t>
  </si>
  <si>
    <t>jpappas@tescobus.com</t>
  </si>
  <si>
    <t>MattM@creativebussales.com</t>
  </si>
  <si>
    <r>
      <t xml:space="preserve">Seat color </t>
    </r>
    <r>
      <rPr>
        <sz val="12"/>
        <rFont val="Arial"/>
        <family val="2"/>
      </rPr>
      <t>(options: Burgundy, Ash Gray, Seagreen, Regatta Blue, Cadet Blue)</t>
    </r>
  </si>
  <si>
    <t>252-24</t>
  </si>
  <si>
    <t>Last Updated 7/6/2023 SW</t>
  </si>
  <si>
    <t>3153 Lamb Ave</t>
  </si>
  <si>
    <t>Columbus, OH 43219</t>
  </si>
  <si>
    <t>Contract Effective until August 31, 2027</t>
  </si>
  <si>
    <t>Valley Ford Truck Inc.</t>
  </si>
  <si>
    <t>5715 Canal Rd.</t>
  </si>
  <si>
    <t>Cleveland, OH 44125</t>
  </si>
  <si>
    <t>Connor Rosselot</t>
  </si>
  <si>
    <t>216-524-2400</t>
  </si>
  <si>
    <t>crosselot@valley2.com</t>
  </si>
  <si>
    <t>1000-lb maximum capacity lift</t>
  </si>
  <si>
    <t>Double three step fold away seat </t>
  </si>
  <si>
    <t>Single three step fold away seat</t>
  </si>
  <si>
    <t>Oxygen Tank Securment System</t>
  </si>
  <si>
    <t>LPG conversion</t>
  </si>
  <si>
    <t>All-wheel drive</t>
  </si>
  <si>
    <t>Dual compressor rear A/C</t>
  </si>
  <si>
    <t>Single integrated child seat</t>
  </si>
  <si>
    <t>PA system</t>
  </si>
  <si>
    <t>Radio ground plane</t>
  </si>
  <si>
    <t>Catalytic converter guard</t>
  </si>
  <si>
    <t>Side door that slides to close</t>
  </si>
  <si>
    <t>Bus door</t>
  </si>
  <si>
    <t>Side door lift</t>
  </si>
  <si>
    <t>Heavy Duty one position bicycle rack, stainless steel construction and hardware</t>
  </si>
  <si>
    <r>
      <t xml:space="preserve">Side door that slides to close </t>
    </r>
    <r>
      <rPr>
        <b/>
        <sz val="12"/>
        <color rgb="FFFF0000"/>
        <rFont val="Arial"/>
        <family val="2"/>
      </rPr>
      <t>UNAVAILABLE</t>
    </r>
  </si>
  <si>
    <t xml:space="preserve">Double three step fold away seat </t>
  </si>
  <si>
    <r>
      <t xml:space="preserve">Heavy Duty one position bicycle rack, stainless steel construction and hardware </t>
    </r>
    <r>
      <rPr>
        <b/>
        <sz val="12"/>
        <color rgb="FFFF0000"/>
        <rFont val="Arial"/>
        <family val="2"/>
      </rPr>
      <t>UNAVAILABLE</t>
    </r>
  </si>
  <si>
    <r>
      <t xml:space="preserve">LPG conversion </t>
    </r>
    <r>
      <rPr>
        <b/>
        <sz val="12"/>
        <color rgb="FFFF0000"/>
        <rFont val="Arial"/>
        <family val="2"/>
      </rPr>
      <t>UNAVAILABLE</t>
    </r>
  </si>
  <si>
    <r>
      <t xml:space="preserve">Side door that slides to close </t>
    </r>
    <r>
      <rPr>
        <b/>
        <sz val="12"/>
        <color rgb="FF00B050"/>
        <rFont val="Arial"/>
        <family val="2"/>
      </rPr>
      <t>INCLUDED</t>
    </r>
  </si>
  <si>
    <t>Side door lift with movable WC lift</t>
  </si>
  <si>
    <t>Side lift mounted after rear axle</t>
  </si>
  <si>
    <t>Ford Pro Charging Software - 3yr</t>
  </si>
  <si>
    <t xml:space="preserve">Side door that slides to close </t>
  </si>
  <si>
    <r>
      <t xml:space="preserve">Bus door </t>
    </r>
    <r>
      <rPr>
        <b/>
        <sz val="12"/>
        <color rgb="FF00B050"/>
        <rFont val="Arial"/>
        <family val="2"/>
      </rPr>
      <t>INCLUDED</t>
    </r>
  </si>
  <si>
    <r>
      <t xml:space="preserve">Side door lift </t>
    </r>
    <r>
      <rPr>
        <b/>
        <sz val="12"/>
        <color rgb="FF00B050"/>
        <rFont val="Arial"/>
        <family val="2"/>
      </rPr>
      <t>INCLUDED</t>
    </r>
  </si>
  <si>
    <r>
      <t xml:space="preserve">All-wheel drive </t>
    </r>
    <r>
      <rPr>
        <b/>
        <sz val="12"/>
        <color rgb="FFFF0000"/>
        <rFont val="Arial"/>
        <family val="2"/>
      </rPr>
      <t>UNAVAILABLE</t>
    </r>
  </si>
  <si>
    <r>
      <t xml:space="preserve">1000-lb maximum capacity lift </t>
    </r>
    <r>
      <rPr>
        <b/>
        <sz val="12"/>
        <color rgb="FFFF0000"/>
        <rFont val="Arial"/>
        <family val="2"/>
      </rPr>
      <t>UNAVAILABLE</t>
    </r>
  </si>
  <si>
    <t>Accessible Van - Low Floor</t>
  </si>
  <si>
    <t>Accessible Van - Electric</t>
  </si>
  <si>
    <t>Accessible Van - Gasoline</t>
  </si>
  <si>
    <r>
      <t xml:space="preserve">Bus door </t>
    </r>
    <r>
      <rPr>
        <b/>
        <sz val="12"/>
        <color rgb="FFFF0000"/>
        <rFont val="Arial"/>
        <family val="2"/>
      </rPr>
      <t>UNAVAILABLE</t>
    </r>
  </si>
  <si>
    <r>
      <t xml:space="preserve">Side door lift </t>
    </r>
    <r>
      <rPr>
        <b/>
        <sz val="12"/>
        <color rgb="FFFF0000"/>
        <rFont val="Arial"/>
        <family val="2"/>
      </rPr>
      <t>UNAVAILABLE</t>
    </r>
  </si>
  <si>
    <r>
      <t xml:space="preserve">Double three step fold away seat </t>
    </r>
    <r>
      <rPr>
        <b/>
        <sz val="12"/>
        <color rgb="FFFF0000"/>
        <rFont val="Arial"/>
        <family val="2"/>
      </rPr>
      <t>UNAVAILABLE</t>
    </r>
  </si>
  <si>
    <r>
      <t xml:space="preserve">Single three step fold away seat </t>
    </r>
    <r>
      <rPr>
        <b/>
        <sz val="12"/>
        <color rgb="FFFF0000"/>
        <rFont val="Arial"/>
        <family val="2"/>
      </rPr>
      <t>UNAVAILABLE</t>
    </r>
  </si>
  <si>
    <t xml:space="preserve">Ford Pro AC Charging Station </t>
  </si>
  <si>
    <r>
      <t xml:space="preserve">Dual compressor rear A/C </t>
    </r>
    <r>
      <rPr>
        <b/>
        <sz val="12"/>
        <color rgb="FFFF0000"/>
        <rFont val="Arial"/>
        <family val="2"/>
      </rPr>
      <t>UNAVAILABLE</t>
    </r>
  </si>
  <si>
    <r>
      <t xml:space="preserve">Single integrated child seat </t>
    </r>
    <r>
      <rPr>
        <b/>
        <sz val="12"/>
        <color rgb="FFFF0000"/>
        <rFont val="Arial"/>
        <family val="2"/>
      </rPr>
      <t>UNAVAILABLE</t>
    </r>
  </si>
  <si>
    <r>
      <t xml:space="preserve">Radio ground plane </t>
    </r>
    <r>
      <rPr>
        <b/>
        <sz val="12"/>
        <color rgb="FFFF0000"/>
        <rFont val="Arial"/>
        <family val="2"/>
      </rPr>
      <t>UNAVAILABLE</t>
    </r>
  </si>
  <si>
    <t>57475 County Road 3</t>
  </si>
  <si>
    <t>Elkhart, IN 46517</t>
  </si>
  <si>
    <t>Model 1 (formerly Creative)</t>
  </si>
  <si>
    <t xml:space="preserve">Dan McConnell </t>
  </si>
  <si>
    <t>1-800-582-7118</t>
  </si>
  <si>
    <t xml:space="preserve">Matt Mashuda </t>
  </si>
  <si>
    <t xml:space="preserve">Jeffrey Pappas </t>
  </si>
  <si>
    <t>800-227-3572</t>
  </si>
  <si>
    <t>Ford Pro AC Charging Station</t>
  </si>
  <si>
    <r>
      <t xml:space="preserve">Catalytic Converter Guard </t>
    </r>
    <r>
      <rPr>
        <b/>
        <sz val="12"/>
        <color rgb="FFFF0000"/>
        <rFont val="Arial"/>
        <family val="2"/>
      </rPr>
      <t>UNAVAILABLE</t>
    </r>
  </si>
  <si>
    <r>
      <t xml:space="preserve">Side door lift (lift doesn't move left-right) </t>
    </r>
    <r>
      <rPr>
        <b/>
        <sz val="12"/>
        <color rgb="FFFF0000"/>
        <rFont val="Arial"/>
        <family val="2"/>
      </rPr>
      <t>UNAVAILABLE</t>
    </r>
  </si>
  <si>
    <r>
      <t xml:space="preserve">Side door lift with Movable WC lift </t>
    </r>
    <r>
      <rPr>
        <b/>
        <sz val="12"/>
        <color rgb="FFFF0000"/>
        <rFont val="Arial"/>
        <family val="2"/>
      </rPr>
      <t>UNAVAILABLE</t>
    </r>
  </si>
  <si>
    <r>
      <t xml:space="preserve">Side door lift Mounted After Rear Axle </t>
    </r>
    <r>
      <rPr>
        <b/>
        <sz val="12"/>
        <color rgb="FFFF0000"/>
        <rFont val="Arial"/>
        <family val="2"/>
      </rPr>
      <t>UNAVAILABLE</t>
    </r>
  </si>
  <si>
    <t>(412) 992-0184</t>
  </si>
  <si>
    <r>
      <t xml:space="preserve">Catalytic converter guard </t>
    </r>
    <r>
      <rPr>
        <b/>
        <sz val="12"/>
        <color rgb="FFFF0000"/>
        <rFont val="Arial"/>
        <family val="2"/>
      </rPr>
      <t>UNAVAILABLE</t>
    </r>
  </si>
  <si>
    <t>Last Updated 8/22/2024 SW</t>
  </si>
  <si>
    <t>Last Updated 9/9/2024 SW</t>
  </si>
  <si>
    <t>Last Updated 10/10/2024 SW</t>
  </si>
  <si>
    <t>Josh Whitt</t>
  </si>
  <si>
    <t xml:space="preserve">O: 614-203-7156 </t>
  </si>
  <si>
    <t>josh@buyabus.net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</si>
</sst>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5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rgb="FF00B050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5" fontId="14" fillId="0" borderId="0"/>
    <xf numFmtId="0" fontId="2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0" borderId="0"/>
  </cellStyleXfs>
  <cellXfs count="147">
    <xf numFmtId="0" fontId="0" fillId="0" borderId="0" xfId="0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6" fillId="0" borderId="4" xfId="2" applyBorder="1" applyAlignment="1" applyProtection="1">
      <protection locked="0"/>
    </xf>
    <xf numFmtId="0" fontId="3" fillId="0" borderId="10" xfId="0" applyFont="1" applyBorder="1"/>
    <xf numFmtId="0" fontId="4" fillId="0" borderId="4" xfId="0" applyFont="1" applyBorder="1" applyProtection="1">
      <protection locked="0"/>
    </xf>
    <xf numFmtId="0" fontId="3" fillId="0" borderId="2" xfId="0" applyFont="1" applyBorder="1"/>
    <xf numFmtId="0" fontId="4" fillId="0" borderId="11" xfId="0" applyFont="1" applyBorder="1" applyAlignment="1">
      <alignment vertical="top"/>
    </xf>
    <xf numFmtId="0" fontId="7" fillId="0" borderId="12" xfId="0" applyFont="1" applyBorder="1"/>
    <xf numFmtId="0" fontId="3" fillId="0" borderId="13" xfId="0" applyFont="1" applyBorder="1"/>
    <xf numFmtId="0" fontId="4" fillId="0" borderId="0" xfId="0" applyFont="1" applyAlignment="1">
      <alignment vertical="top"/>
    </xf>
    <xf numFmtId="0" fontId="4" fillId="0" borderId="15" xfId="0" applyFont="1" applyBorder="1"/>
    <xf numFmtId="0" fontId="4" fillId="0" borderId="13" xfId="0" applyFont="1" applyBorder="1"/>
    <xf numFmtId="0" fontId="3" fillId="0" borderId="14" xfId="0" applyFont="1" applyBorder="1"/>
    <xf numFmtId="0" fontId="4" fillId="0" borderId="14" xfId="0" applyFont="1" applyBorder="1" applyAlignment="1">
      <alignment vertical="top"/>
    </xf>
    <xf numFmtId="0" fontId="0" fillId="0" borderId="3" xfId="0" applyBorder="1"/>
    <xf numFmtId="0" fontId="8" fillId="0" borderId="1" xfId="0" applyFont="1" applyBorder="1"/>
    <xf numFmtId="0" fontId="4" fillId="0" borderId="9" xfId="0" applyFont="1" applyBorder="1"/>
    <xf numFmtId="0" fontId="4" fillId="0" borderId="0" xfId="0" applyFont="1"/>
    <xf numFmtId="0" fontId="0" fillId="0" borderId="7" xfId="0" applyBorder="1"/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7" xfId="0" applyFont="1" applyBorder="1" applyAlignment="1" applyProtection="1">
      <alignment horizontal="center" vertical="center"/>
      <protection locked="0"/>
    </xf>
    <xf numFmtId="42" fontId="4" fillId="0" borderId="7" xfId="0" applyNumberFormat="1" applyFont="1" applyBorder="1" applyAlignment="1">
      <alignment horizontal="left" vertical="center"/>
    </xf>
    <xf numFmtId="42" fontId="4" fillId="0" borderId="4" xfId="0" applyNumberFormat="1" applyFont="1" applyBorder="1" applyAlignment="1">
      <alignment horizontal="left" vertical="center" wrapText="1"/>
    </xf>
    <xf numFmtId="42" fontId="4" fillId="0" borderId="7" xfId="0" applyNumberFormat="1" applyFont="1" applyBorder="1" applyAlignment="1">
      <alignment vertical="center"/>
    </xf>
    <xf numFmtId="42" fontId="10" fillId="0" borderId="4" xfId="0" applyNumberFormat="1" applyFont="1" applyBorder="1" applyAlignment="1">
      <alignment vertical="center" wrapText="1"/>
    </xf>
    <xf numFmtId="42" fontId="4" fillId="0" borderId="7" xfId="0" applyNumberFormat="1" applyFont="1" applyBorder="1" applyAlignment="1">
      <alignment horizontal="left" vertical="center" wrapText="1"/>
    </xf>
    <xf numFmtId="42" fontId="3" fillId="0" borderId="4" xfId="1" applyNumberFormat="1" applyFont="1" applyBorder="1" applyAlignment="1" applyProtection="1">
      <alignment horizontal="left" vertical="center" wrapText="1"/>
      <protection hidden="1"/>
    </xf>
    <xf numFmtId="42" fontId="3" fillId="0" borderId="4" xfId="1" applyNumberFormat="1" applyFont="1" applyFill="1" applyBorder="1" applyAlignment="1" applyProtection="1">
      <alignment horizontal="left" vertical="center"/>
      <protection hidden="1"/>
    </xf>
    <xf numFmtId="42" fontId="3" fillId="0" borderId="4" xfId="1" applyNumberFormat="1" applyFont="1" applyFill="1" applyBorder="1" applyAlignment="1" applyProtection="1">
      <alignment horizontal="left" vertical="center" wrapText="1"/>
      <protection hidden="1"/>
    </xf>
    <xf numFmtId="0" fontId="3" fillId="0" borderId="0" xfId="0" applyFont="1"/>
    <xf numFmtId="42" fontId="4" fillId="0" borderId="0" xfId="1" applyNumberFormat="1" applyFont="1" applyBorder="1" applyAlignment="1" applyProtection="1">
      <alignment horizontal="center" wrapText="1"/>
    </xf>
    <xf numFmtId="0" fontId="14" fillId="0" borderId="0" xfId="0" applyFont="1"/>
    <xf numFmtId="5" fontId="14" fillId="0" borderId="0" xfId="3"/>
    <xf numFmtId="0" fontId="0" fillId="0" borderId="0" xfId="0" applyAlignment="1">
      <alignment horizontal="center"/>
    </xf>
    <xf numFmtId="0" fontId="7" fillId="0" borderId="0" xfId="0" applyFont="1"/>
    <xf numFmtId="5" fontId="7" fillId="0" borderId="0" xfId="3" applyFont="1"/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vertical="top" wrapText="1"/>
    </xf>
    <xf numFmtId="6" fontId="10" fillId="0" borderId="4" xfId="0" applyNumberFormat="1" applyFont="1" applyBorder="1" applyAlignment="1">
      <alignment vertical="center" wrapText="1"/>
    </xf>
    <xf numFmtId="42" fontId="0" fillId="0" borderId="0" xfId="0" applyNumberFormat="1"/>
    <xf numFmtId="165" fontId="0" fillId="0" borderId="0" xfId="0" applyNumberFormat="1"/>
    <xf numFmtId="42" fontId="4" fillId="4" borderId="4" xfId="1" applyNumberFormat="1" applyFont="1" applyFill="1" applyBorder="1" applyAlignment="1" applyProtection="1">
      <alignment horizontal="center" wrapText="1"/>
    </xf>
    <xf numFmtId="0" fontId="4" fillId="0" borderId="6" xfId="0" applyFont="1" applyBorder="1" applyAlignment="1" applyProtection="1">
      <alignment horizontal="center" vertical="center"/>
      <protection locked="0"/>
    </xf>
    <xf numFmtId="42" fontId="4" fillId="0" borderId="6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6" fontId="4" fillId="0" borderId="4" xfId="0" applyNumberFormat="1" applyFont="1" applyBorder="1" applyAlignment="1">
      <alignment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42" fontId="10" fillId="5" borderId="4" xfId="0" applyNumberFormat="1" applyFont="1" applyFill="1" applyBorder="1" applyAlignment="1">
      <alignment vertical="center" wrapText="1"/>
    </xf>
    <xf numFmtId="42" fontId="4" fillId="5" borderId="4" xfId="0" applyNumberFormat="1" applyFont="1" applyFill="1" applyBorder="1" applyAlignment="1">
      <alignment horizontal="left" vertical="center" wrapText="1"/>
    </xf>
    <xf numFmtId="42" fontId="4" fillId="0" borderId="4" xfId="0" applyNumberFormat="1" applyFont="1" applyBorder="1" applyAlignment="1">
      <alignment vertical="center"/>
    </xf>
    <xf numFmtId="0" fontId="4" fillId="5" borderId="6" xfId="0" applyFont="1" applyFill="1" applyBorder="1" applyAlignment="1" applyProtection="1">
      <alignment horizontal="center" vertical="center"/>
      <protection locked="0"/>
    </xf>
    <xf numFmtId="42" fontId="4" fillId="5" borderId="6" xfId="0" applyNumberFormat="1" applyFont="1" applyFill="1" applyBorder="1" applyAlignment="1">
      <alignment horizontal="left" vertical="center"/>
    </xf>
    <xf numFmtId="42" fontId="4" fillId="5" borderId="7" xfId="0" applyNumberFormat="1" applyFont="1" applyFill="1" applyBorder="1" applyAlignment="1">
      <alignment horizontal="left" vertical="center" wrapText="1"/>
    </xf>
    <xf numFmtId="0" fontId="4" fillId="7" borderId="6" xfId="0" applyFont="1" applyFill="1" applyBorder="1" applyAlignment="1" applyProtection="1">
      <alignment horizontal="center" vertical="center"/>
      <protection locked="0"/>
    </xf>
    <xf numFmtId="42" fontId="4" fillId="7" borderId="6" xfId="0" applyNumberFormat="1" applyFont="1" applyFill="1" applyBorder="1" applyAlignment="1">
      <alignment horizontal="left" vertical="center"/>
    </xf>
    <xf numFmtId="42" fontId="4" fillId="7" borderId="7" xfId="0" applyNumberFormat="1" applyFont="1" applyFill="1" applyBorder="1" applyAlignment="1">
      <alignment horizontal="left" vertical="center" wrapText="1"/>
    </xf>
    <xf numFmtId="0" fontId="4" fillId="5" borderId="7" xfId="0" applyFont="1" applyFill="1" applyBorder="1" applyAlignment="1" applyProtection="1">
      <alignment horizontal="center" vertical="center"/>
      <protection locked="0"/>
    </xf>
    <xf numFmtId="42" fontId="4" fillId="5" borderId="7" xfId="0" applyNumberFormat="1" applyFont="1" applyFill="1" applyBorder="1" applyAlignment="1">
      <alignment horizontal="left" vertical="center"/>
    </xf>
    <xf numFmtId="0" fontId="4" fillId="6" borderId="6" xfId="0" applyFont="1" applyFill="1" applyBorder="1" applyAlignment="1" applyProtection="1">
      <alignment horizontal="center" vertical="center"/>
      <protection locked="0"/>
    </xf>
    <xf numFmtId="42" fontId="4" fillId="6" borderId="6" xfId="0" applyNumberFormat="1" applyFont="1" applyFill="1" applyBorder="1" applyAlignment="1">
      <alignment horizontal="left" vertical="center"/>
    </xf>
    <xf numFmtId="0" fontId="4" fillId="6" borderId="4" xfId="0" applyFont="1" applyFill="1" applyBorder="1" applyAlignment="1" applyProtection="1">
      <alignment horizontal="center" vertical="center"/>
      <protection locked="0"/>
    </xf>
    <xf numFmtId="42" fontId="4" fillId="6" borderId="4" xfId="0" applyNumberFormat="1" applyFont="1" applyFill="1" applyBorder="1" applyAlignment="1">
      <alignment horizontal="left" vertical="center"/>
    </xf>
    <xf numFmtId="0" fontId="0" fillId="6" borderId="0" xfId="0" applyFill="1"/>
    <xf numFmtId="0" fontId="20" fillId="0" borderId="0" xfId="0" applyFont="1" applyAlignment="1">
      <alignment vertical="center"/>
    </xf>
    <xf numFmtId="0" fontId="15" fillId="0" borderId="8" xfId="2" applyFont="1" applyBorder="1" applyAlignment="1" applyProtection="1"/>
    <xf numFmtId="0" fontId="15" fillId="0" borderId="1" xfId="2" applyFont="1" applyBorder="1" applyAlignment="1" applyProtection="1"/>
    <xf numFmtId="6" fontId="18" fillId="0" borderId="4" xfId="0" applyNumberFormat="1" applyFont="1" applyBorder="1"/>
    <xf numFmtId="6" fontId="18" fillId="5" borderId="4" xfId="0" applyNumberFormat="1" applyFont="1" applyFill="1" applyBorder="1"/>
    <xf numFmtId="42" fontId="4" fillId="6" borderId="7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0" fillId="0" borderId="17" xfId="0" applyBorder="1" applyAlignment="1">
      <alignment horizontal="center"/>
    </xf>
    <xf numFmtId="0" fontId="13" fillId="0" borderId="0" xfId="0" applyFont="1"/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6" fillId="0" borderId="8" xfId="5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3" borderId="5" xfId="0" applyNumberFormat="1" applyFont="1" applyFill="1" applyBorder="1" applyAlignment="1">
      <alignment horizontal="left"/>
    </xf>
    <xf numFmtId="4" fontId="3" fillId="3" borderId="6" xfId="0" applyNumberFormat="1" applyFont="1" applyFill="1" applyBorder="1" applyAlignment="1">
      <alignment horizontal="left"/>
    </xf>
    <xf numFmtId="4" fontId="3" fillId="3" borderId="7" xfId="0" applyNumberFormat="1" applyFont="1" applyFill="1" applyBorder="1" applyAlignment="1">
      <alignment horizontal="left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6" fillId="0" borderId="5" xfId="2" applyBorder="1" applyAlignment="1" applyProtection="1">
      <alignment horizontal="center"/>
      <protection locked="0"/>
    </xf>
    <xf numFmtId="0" fontId="6" fillId="0" borderId="7" xfId="2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8" borderId="15" xfId="0" applyFont="1" applyFill="1" applyBorder="1" applyAlignment="1">
      <alignment vertical="top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top" wrapText="1"/>
    </xf>
    <xf numFmtId="0" fontId="18" fillId="0" borderId="5" xfId="0" applyFont="1" applyBorder="1" applyAlignment="1" applyProtection="1">
      <alignment horizontal="left"/>
      <protection locked="0"/>
    </xf>
    <xf numFmtId="0" fontId="18" fillId="0" borderId="6" xfId="0" applyFont="1" applyBorder="1" applyAlignment="1" applyProtection="1">
      <alignment horizontal="left"/>
      <protection locked="0"/>
    </xf>
    <xf numFmtId="0" fontId="18" fillId="0" borderId="7" xfId="0" applyFont="1" applyBorder="1" applyAlignment="1" applyProtection="1">
      <alignment horizontal="left"/>
      <protection locked="0"/>
    </xf>
    <xf numFmtId="0" fontId="4" fillId="0" borderId="8" xfId="0" applyFont="1" applyBorder="1" applyAlignment="1">
      <alignment horizontal="left"/>
    </xf>
    <xf numFmtId="0" fontId="7" fillId="8" borderId="0" xfId="0" applyFont="1" applyFill="1" applyAlignment="1">
      <alignment vertical="top"/>
    </xf>
    <xf numFmtId="0" fontId="4" fillId="0" borderId="0" xfId="0" applyFont="1" applyAlignment="1">
      <alignment horizontal="center" vertical="top"/>
    </xf>
    <xf numFmtId="0" fontId="18" fillId="0" borderId="5" xfId="0" applyFont="1" applyBorder="1" applyAlignment="1" applyProtection="1">
      <alignment horizontal="left" wrapText="1"/>
      <protection locked="0"/>
    </xf>
    <xf numFmtId="0" fontId="18" fillId="0" borderId="6" xfId="0" applyFont="1" applyBorder="1" applyAlignment="1" applyProtection="1">
      <alignment horizontal="left" wrapText="1"/>
      <protection locked="0"/>
    </xf>
    <xf numFmtId="0" fontId="18" fillId="0" borderId="7" xfId="0" applyFont="1" applyBorder="1" applyAlignment="1" applyProtection="1">
      <alignment horizontal="left" wrapText="1"/>
      <protection locked="0"/>
    </xf>
    <xf numFmtId="0" fontId="18" fillId="0" borderId="4" xfId="0" applyFont="1" applyBorder="1" applyAlignment="1" applyProtection="1">
      <alignment horizontal="left" wrapText="1"/>
      <protection locked="0"/>
    </xf>
    <xf numFmtId="0" fontId="18" fillId="0" borderId="4" xfId="0" applyFont="1" applyBorder="1" applyAlignment="1" applyProtection="1">
      <alignment horizontal="left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6" borderId="5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15" fillId="0" borderId="8" xfId="2" applyFont="1" applyBorder="1" applyAlignment="1" applyProtection="1">
      <alignment horizontal="left"/>
    </xf>
    <xf numFmtId="0" fontId="15" fillId="0" borderId="1" xfId="2" applyFont="1" applyBorder="1" applyAlignment="1" applyProtection="1">
      <alignment horizontal="left"/>
    </xf>
    <xf numFmtId="0" fontId="3" fillId="0" borderId="4" xfId="0" applyFont="1" applyBorder="1"/>
    <xf numFmtId="0" fontId="15" fillId="0" borderId="8" xfId="2" applyFont="1" applyFill="1" applyBorder="1" applyAlignment="1" applyProtection="1">
      <alignment horizontal="left"/>
    </xf>
    <xf numFmtId="0" fontId="15" fillId="0" borderId="1" xfId="2" applyFont="1" applyFill="1" applyBorder="1" applyAlignment="1" applyProtection="1">
      <alignment horizontal="left"/>
    </xf>
  </cellXfs>
  <cellStyles count="9">
    <cellStyle name="60% - Accent3 2" xfId="4" xr:uid="{7BAD92BF-96A6-4CE1-88E5-09E3721CCB0C}"/>
    <cellStyle name="Currency" xfId="1" builtinId="4"/>
    <cellStyle name="Currency 2" xfId="7" xr:uid="{B9A72147-7B04-474D-BF35-513CFB8CE9B1}"/>
    <cellStyle name="Currency0" xfId="3" xr:uid="{82567894-5787-4BB0-B9BE-BF7449EDADBB}"/>
    <cellStyle name="Hyperlink" xfId="5" builtinId="8"/>
    <cellStyle name="Hyperlink 2" xfId="2" xr:uid="{1785F5D0-471C-4BC6-B7C1-FDC778DB0838}"/>
    <cellStyle name="Normal" xfId="0" builtinId="0"/>
    <cellStyle name="Normal 2" xfId="8" xr:uid="{C3A07890-9DDE-4B66-9C79-F371A88E95BD}"/>
    <cellStyle name="Normal 3" xfId="6" xr:uid="{29FED3F5-9C2A-41CF-9713-AE9B5A1F60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mcconnell@american-bus-inc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osh@buyabus.ne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sh@buyabus.ne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josh@buyabus.net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pappas@tescobus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pappas@tescobus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jpappas@tescobus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jpappas@tescobu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5650D-69B4-465C-9DB0-95F6E044F51A}">
  <dimension ref="A1:F57"/>
  <sheetViews>
    <sheetView topLeftCell="A12" workbookViewId="0">
      <selection activeCell="P34" sqref="P34"/>
    </sheetView>
  </sheetViews>
  <sheetFormatPr defaultRowHeight="14.5" x14ac:dyDescent="0.35"/>
  <cols>
    <col min="1" max="1" width="16" customWidth="1"/>
    <col min="2" max="2" width="26.453125" customWidth="1"/>
    <col min="3" max="3" width="9.453125" customWidth="1"/>
    <col min="4" max="4" width="12.453125" customWidth="1"/>
    <col min="5" max="5" width="13" customWidth="1"/>
    <col min="6" max="6" width="13.54296875" customWidth="1"/>
  </cols>
  <sheetData>
    <row r="1" spans="1:6" ht="15.5" x14ac:dyDescent="0.35">
      <c r="A1" s="111" t="s">
        <v>0</v>
      </c>
      <c r="B1" s="111"/>
      <c r="C1" s="111"/>
      <c r="D1" s="111"/>
      <c r="E1" s="111"/>
      <c r="F1" s="111"/>
    </row>
    <row r="2" spans="1:6" x14ac:dyDescent="0.35">
      <c r="A2" s="112" t="s">
        <v>1</v>
      </c>
      <c r="B2" s="114" t="s">
        <v>2</v>
      </c>
      <c r="C2" s="114" t="s">
        <v>3</v>
      </c>
      <c r="D2" s="112" t="s">
        <v>4</v>
      </c>
      <c r="E2" s="112" t="s">
        <v>5</v>
      </c>
      <c r="F2" s="112" t="s">
        <v>6</v>
      </c>
    </row>
    <row r="3" spans="1:6" x14ac:dyDescent="0.35">
      <c r="A3" s="113"/>
      <c r="B3" s="115"/>
      <c r="C3" s="115"/>
      <c r="D3" s="113"/>
      <c r="E3" s="113"/>
      <c r="F3" s="113"/>
    </row>
    <row r="4" spans="1:6" ht="14.75" customHeight="1" x14ac:dyDescent="0.35">
      <c r="A4" s="117" t="s">
        <v>7</v>
      </c>
      <c r="B4" s="117" t="s">
        <v>47</v>
      </c>
      <c r="C4" s="117"/>
      <c r="D4" s="119"/>
      <c r="E4" s="119"/>
      <c r="F4" s="116"/>
    </row>
    <row r="5" spans="1:6" ht="14.75" customHeight="1" x14ac:dyDescent="0.35">
      <c r="A5" s="118"/>
      <c r="B5" s="118"/>
      <c r="C5" s="118"/>
      <c r="D5" s="120"/>
      <c r="E5" s="120"/>
      <c r="F5" s="116"/>
    </row>
    <row r="6" spans="1:6" ht="15.5" x14ac:dyDescent="0.35">
      <c r="A6" s="1" t="s">
        <v>8</v>
      </c>
      <c r="B6" s="107"/>
      <c r="C6" s="122"/>
      <c r="D6" s="122"/>
      <c r="E6" s="108"/>
      <c r="F6" s="2"/>
    </row>
    <row r="7" spans="1:6" ht="31" x14ac:dyDescent="0.35">
      <c r="A7" s="3" t="s">
        <v>9</v>
      </c>
      <c r="B7" s="107"/>
      <c r="C7" s="122"/>
      <c r="D7" s="122"/>
      <c r="E7" s="108"/>
      <c r="F7" s="4"/>
    </row>
    <row r="8" spans="1:6" ht="31.25" customHeight="1" x14ac:dyDescent="0.35">
      <c r="A8" s="5" t="s">
        <v>10</v>
      </c>
      <c r="B8" s="107"/>
      <c r="C8" s="122"/>
      <c r="D8" s="122"/>
      <c r="E8" s="122"/>
      <c r="F8" s="108"/>
    </row>
    <row r="9" spans="1:6" ht="15.5" x14ac:dyDescent="0.35">
      <c r="A9" s="5" t="s">
        <v>11</v>
      </c>
      <c r="B9" s="107"/>
      <c r="C9" s="122"/>
      <c r="D9" s="122"/>
      <c r="E9" s="122"/>
      <c r="F9" s="108"/>
    </row>
    <row r="10" spans="1:6" ht="15.5" x14ac:dyDescent="0.35">
      <c r="A10" s="6" t="s">
        <v>12</v>
      </c>
      <c r="B10" s="123"/>
      <c r="C10" s="124"/>
      <c r="D10" s="102" t="s">
        <v>13</v>
      </c>
      <c r="E10" s="103"/>
      <c r="F10" s="104"/>
    </row>
    <row r="11" spans="1:6" ht="15.5" x14ac:dyDescent="0.35">
      <c r="A11" s="6" t="s">
        <v>14</v>
      </c>
      <c r="B11" s="105"/>
      <c r="C11" s="106"/>
      <c r="D11" s="7"/>
      <c r="E11" s="7"/>
      <c r="F11" s="7"/>
    </row>
    <row r="12" spans="1:6" ht="15.5" x14ac:dyDescent="0.35">
      <c r="A12" s="8" t="s">
        <v>15</v>
      </c>
      <c r="B12" s="107"/>
      <c r="C12" s="108"/>
      <c r="D12" s="9"/>
      <c r="E12" s="9"/>
      <c r="F12" s="9"/>
    </row>
    <row r="13" spans="1:6" ht="15.5" x14ac:dyDescent="0.35">
      <c r="A13" s="10" t="s">
        <v>16</v>
      </c>
      <c r="B13" s="109" t="s">
        <v>17</v>
      </c>
      <c r="C13" s="110"/>
      <c r="D13" s="110"/>
      <c r="E13" s="11"/>
      <c r="F13" s="12"/>
    </row>
    <row r="14" spans="1:6" ht="15.5" x14ac:dyDescent="0.35">
      <c r="A14" s="13" t="s">
        <v>18</v>
      </c>
      <c r="B14" s="90" t="s">
        <v>19</v>
      </c>
      <c r="C14" s="91"/>
      <c r="D14" s="91"/>
      <c r="E14" s="14"/>
      <c r="F14" s="15"/>
    </row>
    <row r="15" spans="1:6" ht="15.5" x14ac:dyDescent="0.35">
      <c r="A15" s="16"/>
      <c r="B15" s="90" t="s">
        <v>20</v>
      </c>
      <c r="C15" s="91"/>
      <c r="D15" s="91"/>
      <c r="E15" s="14"/>
      <c r="F15" s="15"/>
    </row>
    <row r="16" spans="1:6" ht="15.5" x14ac:dyDescent="0.35">
      <c r="A16" s="17" t="s">
        <v>11</v>
      </c>
      <c r="B16" s="18" t="s">
        <v>100</v>
      </c>
      <c r="C16" s="131" t="s">
        <v>101</v>
      </c>
      <c r="D16" s="131"/>
      <c r="E16" s="130" t="s">
        <v>114</v>
      </c>
      <c r="F16" s="121"/>
    </row>
    <row r="17" spans="1:6" ht="17.5" x14ac:dyDescent="0.35">
      <c r="A17" s="19"/>
      <c r="B17" s="129" t="s">
        <v>21</v>
      </c>
      <c r="C17" s="96"/>
      <c r="D17" s="96"/>
      <c r="E17" s="20"/>
      <c r="F17" s="21"/>
    </row>
    <row r="18" spans="1:6" ht="15.5" x14ac:dyDescent="0.35">
      <c r="A18" s="97" t="s">
        <v>51</v>
      </c>
      <c r="B18" s="98"/>
      <c r="C18" s="98"/>
      <c r="D18" s="98"/>
      <c r="E18" s="22"/>
      <c r="F18" s="23"/>
    </row>
    <row r="19" spans="1:6" ht="15.5" x14ac:dyDescent="0.35">
      <c r="A19" s="24" t="s">
        <v>22</v>
      </c>
      <c r="B19" s="25"/>
      <c r="C19" s="26"/>
      <c r="D19" s="27" t="s">
        <v>23</v>
      </c>
      <c r="E19" s="27" t="s">
        <v>24</v>
      </c>
      <c r="F19" s="28" t="s">
        <v>25</v>
      </c>
    </row>
    <row r="20" spans="1:6" ht="15.5" x14ac:dyDescent="0.35">
      <c r="A20" s="92" t="s">
        <v>88</v>
      </c>
      <c r="B20" s="93"/>
      <c r="C20" s="94"/>
      <c r="D20" s="29"/>
      <c r="E20" s="30">
        <v>75066</v>
      </c>
      <c r="F20" s="31">
        <f>D20*E20</f>
        <v>0</v>
      </c>
    </row>
    <row r="21" spans="1:6" ht="15.5" x14ac:dyDescent="0.35">
      <c r="A21" s="99" t="s">
        <v>26</v>
      </c>
      <c r="B21" s="100"/>
      <c r="C21" s="100"/>
      <c r="D21" s="100"/>
      <c r="E21" s="100"/>
      <c r="F21" s="101"/>
    </row>
    <row r="22" spans="1:6" ht="15" customHeight="1" x14ac:dyDescent="0.35">
      <c r="A22" s="126" t="s">
        <v>58</v>
      </c>
      <c r="B22" s="127"/>
      <c r="C22" s="128"/>
      <c r="D22" s="45"/>
      <c r="E22" s="54">
        <v>1310</v>
      </c>
      <c r="F22" s="31">
        <f t="shared" ref="F22:F39" si="0">D22*E22</f>
        <v>0</v>
      </c>
    </row>
    <row r="23" spans="1:6" ht="15" customHeight="1" x14ac:dyDescent="0.35">
      <c r="A23" s="126" t="s">
        <v>59</v>
      </c>
      <c r="B23" s="127"/>
      <c r="C23" s="128"/>
      <c r="D23" s="45"/>
      <c r="E23" s="54">
        <v>2450</v>
      </c>
      <c r="F23" s="31">
        <f t="shared" si="0"/>
        <v>0</v>
      </c>
    </row>
    <row r="24" spans="1:6" ht="15" customHeight="1" x14ac:dyDescent="0.35">
      <c r="A24" s="126" t="s">
        <v>60</v>
      </c>
      <c r="B24" s="127"/>
      <c r="C24" s="128"/>
      <c r="D24" s="45"/>
      <c r="E24" s="54">
        <v>2100</v>
      </c>
      <c r="F24" s="31">
        <f t="shared" si="0"/>
        <v>0</v>
      </c>
    </row>
    <row r="25" spans="1:6" ht="15" customHeight="1" x14ac:dyDescent="0.35">
      <c r="A25" s="126" t="s">
        <v>61</v>
      </c>
      <c r="B25" s="127"/>
      <c r="C25" s="128"/>
      <c r="D25" s="45"/>
      <c r="E25" s="54">
        <v>435</v>
      </c>
      <c r="F25" s="31">
        <f t="shared" si="0"/>
        <v>0</v>
      </c>
    </row>
    <row r="26" spans="1:6" ht="15" customHeight="1" x14ac:dyDescent="0.35">
      <c r="A26" s="126" t="s">
        <v>27</v>
      </c>
      <c r="B26" s="127"/>
      <c r="C26" s="128"/>
      <c r="D26" s="45"/>
      <c r="E26" s="54">
        <v>988</v>
      </c>
      <c r="F26" s="31">
        <f t="shared" si="0"/>
        <v>0</v>
      </c>
    </row>
    <row r="27" spans="1:6" ht="15" customHeight="1" x14ac:dyDescent="0.35">
      <c r="A27" s="126" t="s">
        <v>28</v>
      </c>
      <c r="B27" s="127"/>
      <c r="C27" s="128"/>
      <c r="D27" s="45"/>
      <c r="E27" s="47">
        <v>805</v>
      </c>
      <c r="F27" s="31">
        <f t="shared" si="0"/>
        <v>0</v>
      </c>
    </row>
    <row r="28" spans="1:6" ht="30" customHeight="1" x14ac:dyDescent="0.35">
      <c r="A28" s="132" t="s">
        <v>72</v>
      </c>
      <c r="B28" s="133"/>
      <c r="C28" s="134"/>
      <c r="D28" s="45"/>
      <c r="E28" s="47">
        <v>3155</v>
      </c>
      <c r="F28" s="31">
        <f t="shared" si="0"/>
        <v>0</v>
      </c>
    </row>
    <row r="29" spans="1:6" ht="15" customHeight="1" x14ac:dyDescent="0.35">
      <c r="A29" s="132" t="s">
        <v>72</v>
      </c>
      <c r="B29" s="133"/>
      <c r="C29" s="134"/>
      <c r="D29" s="45"/>
      <c r="E29" s="47">
        <v>4105</v>
      </c>
      <c r="F29" s="31">
        <f t="shared" si="0"/>
        <v>0</v>
      </c>
    </row>
    <row r="30" spans="1:6" ht="15.5" x14ac:dyDescent="0.35">
      <c r="A30" s="126" t="s">
        <v>62</v>
      </c>
      <c r="B30" s="127"/>
      <c r="C30" s="128"/>
      <c r="D30" s="45"/>
      <c r="E30" s="47">
        <v>15955</v>
      </c>
      <c r="F30" s="31">
        <f t="shared" si="0"/>
        <v>0</v>
      </c>
    </row>
    <row r="31" spans="1:6" ht="15.5" x14ac:dyDescent="0.35">
      <c r="A31" s="126" t="s">
        <v>63</v>
      </c>
      <c r="B31" s="127"/>
      <c r="C31" s="128"/>
      <c r="D31" s="45"/>
      <c r="E31" s="47">
        <v>4976</v>
      </c>
      <c r="F31" s="31">
        <f t="shared" si="0"/>
        <v>0</v>
      </c>
    </row>
    <row r="32" spans="1:6" ht="15.5" x14ac:dyDescent="0.35">
      <c r="A32" s="126" t="s">
        <v>64</v>
      </c>
      <c r="B32" s="127"/>
      <c r="C32" s="128"/>
      <c r="D32" s="45"/>
      <c r="E32" s="47">
        <v>7200</v>
      </c>
      <c r="F32" s="31">
        <f t="shared" si="0"/>
        <v>0</v>
      </c>
    </row>
    <row r="33" spans="1:6" ht="15.5" x14ac:dyDescent="0.35">
      <c r="A33" s="126" t="s">
        <v>65</v>
      </c>
      <c r="B33" s="127"/>
      <c r="C33" s="128"/>
      <c r="D33" s="45"/>
      <c r="E33" s="47">
        <v>910</v>
      </c>
      <c r="F33" s="31">
        <f t="shared" si="0"/>
        <v>0</v>
      </c>
    </row>
    <row r="34" spans="1:6" ht="15.5" x14ac:dyDescent="0.35">
      <c r="A34" s="126" t="s">
        <v>66</v>
      </c>
      <c r="B34" s="127"/>
      <c r="C34" s="128"/>
      <c r="D34" s="45"/>
      <c r="E34" s="47">
        <v>600</v>
      </c>
      <c r="F34" s="31">
        <f t="shared" si="0"/>
        <v>0</v>
      </c>
    </row>
    <row r="35" spans="1:6" ht="15.5" x14ac:dyDescent="0.35">
      <c r="A35" s="126" t="s">
        <v>67</v>
      </c>
      <c r="B35" s="127"/>
      <c r="C35" s="128"/>
      <c r="D35" s="45"/>
      <c r="E35" s="47">
        <v>550</v>
      </c>
      <c r="F35" s="31">
        <f t="shared" si="0"/>
        <v>0</v>
      </c>
    </row>
    <row r="36" spans="1:6" ht="15.5" x14ac:dyDescent="0.35">
      <c r="A36" s="126" t="s">
        <v>68</v>
      </c>
      <c r="B36" s="127"/>
      <c r="C36" s="128"/>
      <c r="D36" s="45"/>
      <c r="E36" s="47">
        <v>1600</v>
      </c>
      <c r="F36" s="31">
        <f t="shared" si="0"/>
        <v>0</v>
      </c>
    </row>
    <row r="37" spans="1:6" ht="15.5" x14ac:dyDescent="0.35">
      <c r="A37" s="126" t="s">
        <v>69</v>
      </c>
      <c r="B37" s="127"/>
      <c r="C37" s="128"/>
      <c r="D37" s="45"/>
      <c r="E37" s="47">
        <v>0</v>
      </c>
      <c r="F37" s="31">
        <f t="shared" si="0"/>
        <v>0</v>
      </c>
    </row>
    <row r="38" spans="1:6" ht="15.5" x14ac:dyDescent="0.35">
      <c r="A38" s="126" t="s">
        <v>70</v>
      </c>
      <c r="B38" s="127"/>
      <c r="C38" s="128"/>
      <c r="D38" s="45"/>
      <c r="E38" s="47">
        <v>9995</v>
      </c>
      <c r="F38" s="31">
        <f t="shared" si="0"/>
        <v>0</v>
      </c>
    </row>
    <row r="39" spans="1:6" ht="15.5" x14ac:dyDescent="0.35">
      <c r="A39" s="126" t="s">
        <v>71</v>
      </c>
      <c r="B39" s="127"/>
      <c r="C39" s="128"/>
      <c r="D39" s="45"/>
      <c r="E39" s="47">
        <v>22405</v>
      </c>
      <c r="F39" s="31">
        <f t="shared" si="0"/>
        <v>0</v>
      </c>
    </row>
    <row r="40" spans="1:6" ht="15.5" x14ac:dyDescent="0.35">
      <c r="A40" s="84"/>
      <c r="B40" s="85"/>
      <c r="C40" s="85"/>
      <c r="D40" s="85"/>
      <c r="E40" s="85"/>
      <c r="F40" s="86"/>
    </row>
    <row r="41" spans="1:6" ht="15.5" x14ac:dyDescent="0.35">
      <c r="D41" s="87" t="s">
        <v>29</v>
      </c>
      <c r="E41" s="87"/>
      <c r="F41" s="35">
        <f>SUM(F20:F39)</f>
        <v>0</v>
      </c>
    </row>
    <row r="42" spans="1:6" ht="15.5" x14ac:dyDescent="0.35">
      <c r="D42" s="87" t="s">
        <v>30</v>
      </c>
      <c r="E42" s="87"/>
      <c r="F42" s="36">
        <f>(ROUNDDOWN((F41*0.8),0))</f>
        <v>0</v>
      </c>
    </row>
    <row r="43" spans="1:6" ht="15.5" x14ac:dyDescent="0.35">
      <c r="D43" s="88" t="s">
        <v>31</v>
      </c>
      <c r="E43" s="89"/>
      <c r="F43" s="37">
        <f>F41-F42</f>
        <v>0</v>
      </c>
    </row>
    <row r="44" spans="1:6" ht="15.5" x14ac:dyDescent="0.35">
      <c r="A44" s="22"/>
      <c r="B44" s="22"/>
      <c r="C44" s="22"/>
      <c r="D44" s="38"/>
      <c r="E44" s="38"/>
      <c r="F44" s="39"/>
    </row>
    <row r="45" spans="1:6" ht="15.5" x14ac:dyDescent="0.35">
      <c r="A45" s="22"/>
      <c r="B45" s="22"/>
      <c r="C45" s="22"/>
      <c r="D45" s="38"/>
      <c r="E45" s="38"/>
      <c r="F45" s="39"/>
    </row>
    <row r="46" spans="1:6" x14ac:dyDescent="0.35">
      <c r="A46" s="81"/>
      <c r="B46" s="81"/>
      <c r="C46" s="81"/>
      <c r="D46" s="81"/>
    </row>
    <row r="47" spans="1:6" x14ac:dyDescent="0.35">
      <c r="A47" s="80" t="s">
        <v>32</v>
      </c>
      <c r="B47" s="81"/>
      <c r="C47" s="81"/>
      <c r="D47" s="81"/>
    </row>
    <row r="50" spans="1:6" x14ac:dyDescent="0.35">
      <c r="A50" s="40" t="s">
        <v>33</v>
      </c>
      <c r="C50" s="82"/>
      <c r="D50" s="82"/>
      <c r="E50" s="41"/>
      <c r="F50" s="82"/>
    </row>
    <row r="51" spans="1:6" ht="15" thickBot="1" x14ac:dyDescent="0.4">
      <c r="A51" t="s">
        <v>34</v>
      </c>
      <c r="C51" s="83"/>
      <c r="D51" s="83"/>
      <c r="F51" s="83"/>
    </row>
    <row r="52" spans="1:6" x14ac:dyDescent="0.35">
      <c r="C52" s="79" t="s">
        <v>35</v>
      </c>
      <c r="D52" s="79"/>
      <c r="E52" s="41"/>
      <c r="F52" s="42" t="s">
        <v>36</v>
      </c>
    </row>
    <row r="53" spans="1:6" x14ac:dyDescent="0.35">
      <c r="A53" t="s">
        <v>37</v>
      </c>
      <c r="C53" s="82"/>
      <c r="D53" s="82"/>
      <c r="E53" s="41"/>
      <c r="F53" s="82"/>
    </row>
    <row r="54" spans="1:6" ht="15" thickBot="1" x14ac:dyDescent="0.4">
      <c r="A54" t="s">
        <v>34</v>
      </c>
      <c r="C54" s="83"/>
      <c r="D54" s="83"/>
      <c r="F54" s="83"/>
    </row>
    <row r="55" spans="1:6" x14ac:dyDescent="0.35">
      <c r="C55" s="79" t="s">
        <v>35</v>
      </c>
      <c r="D55" s="79"/>
      <c r="E55" s="41"/>
      <c r="F55" s="42" t="s">
        <v>36</v>
      </c>
    </row>
    <row r="56" spans="1:6" x14ac:dyDescent="0.35">
      <c r="A56" s="43" t="s">
        <v>38</v>
      </c>
      <c r="B56" s="43"/>
      <c r="C56" s="43"/>
      <c r="D56" s="43"/>
      <c r="E56" s="44"/>
      <c r="F56" s="43"/>
    </row>
    <row r="57" spans="1:6" x14ac:dyDescent="0.35">
      <c r="E57" s="41"/>
    </row>
  </sheetData>
  <sheetProtection selectLockedCells="1"/>
  <mergeCells count="60">
    <mergeCell ref="A24:C24"/>
    <mergeCell ref="A25:C25"/>
    <mergeCell ref="A26:C26"/>
    <mergeCell ref="A27:C27"/>
    <mergeCell ref="A36:C36"/>
    <mergeCell ref="A28:C28"/>
    <mergeCell ref="A37:C37"/>
    <mergeCell ref="A38:C38"/>
    <mergeCell ref="A29:C29"/>
    <mergeCell ref="A30:C30"/>
    <mergeCell ref="A31:C31"/>
    <mergeCell ref="A32:C32"/>
    <mergeCell ref="A33:C33"/>
    <mergeCell ref="C55:D55"/>
    <mergeCell ref="A47:D47"/>
    <mergeCell ref="C50:D51"/>
    <mergeCell ref="F50:F51"/>
    <mergeCell ref="C52:D52"/>
    <mergeCell ref="C53:D54"/>
    <mergeCell ref="F53:F54"/>
    <mergeCell ref="A46:D46"/>
    <mergeCell ref="A40:F40"/>
    <mergeCell ref="D41:E41"/>
    <mergeCell ref="D42:E42"/>
    <mergeCell ref="D43:E43"/>
    <mergeCell ref="A39:C39"/>
    <mergeCell ref="A34:C34"/>
    <mergeCell ref="A35:C35"/>
    <mergeCell ref="A23:C23"/>
    <mergeCell ref="B11:C11"/>
    <mergeCell ref="B12:C12"/>
    <mergeCell ref="B13:D13"/>
    <mergeCell ref="B14:D14"/>
    <mergeCell ref="B15:D15"/>
    <mergeCell ref="B17:D17"/>
    <mergeCell ref="A18:D18"/>
    <mergeCell ref="A20:C20"/>
    <mergeCell ref="A21:F21"/>
    <mergeCell ref="A22:C22"/>
    <mergeCell ref="E16:F16"/>
    <mergeCell ref="C16:D16"/>
    <mergeCell ref="B6:E6"/>
    <mergeCell ref="B7:E7"/>
    <mergeCell ref="B8:F8"/>
    <mergeCell ref="B9:F9"/>
    <mergeCell ref="B10:C10"/>
    <mergeCell ref="D10:F10"/>
    <mergeCell ref="F4:F5"/>
    <mergeCell ref="A1:F1"/>
    <mergeCell ref="A2:A3"/>
    <mergeCell ref="B2:B3"/>
    <mergeCell ref="C2:C3"/>
    <mergeCell ref="D2:D3"/>
    <mergeCell ref="E2:E3"/>
    <mergeCell ref="F2:F3"/>
    <mergeCell ref="A4:A5"/>
    <mergeCell ref="B4:B5"/>
    <mergeCell ref="C4:C5"/>
    <mergeCell ref="D4:D5"/>
    <mergeCell ref="E4:E5"/>
  </mergeCells>
  <hyperlinks>
    <hyperlink ref="B17" r:id="rId1" xr:uid="{45414304-E736-4160-90EA-F777C9EC7F5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49AA-D9BA-4353-B0FF-9DB7816356BA}">
  <dimension ref="A1:F57"/>
  <sheetViews>
    <sheetView workbookViewId="0">
      <selection activeCell="B16" sqref="B16:D17"/>
    </sheetView>
  </sheetViews>
  <sheetFormatPr defaultRowHeight="14.5" x14ac:dyDescent="0.35"/>
  <cols>
    <col min="1" max="1" width="16" customWidth="1"/>
    <col min="2" max="2" width="26.453125" customWidth="1"/>
    <col min="3" max="3" width="9.453125" customWidth="1"/>
    <col min="4" max="4" width="12.453125" customWidth="1"/>
    <col min="5" max="5" width="13" customWidth="1"/>
    <col min="6" max="6" width="13.54296875" customWidth="1"/>
    <col min="9" max="9" width="12.1796875" customWidth="1"/>
  </cols>
  <sheetData>
    <row r="1" spans="1:6" ht="15.5" x14ac:dyDescent="0.35">
      <c r="A1" s="111" t="s">
        <v>0</v>
      </c>
      <c r="B1" s="111"/>
      <c r="C1" s="111"/>
      <c r="D1" s="111"/>
      <c r="E1" s="111"/>
      <c r="F1" s="111"/>
    </row>
    <row r="2" spans="1:6" x14ac:dyDescent="0.35">
      <c r="A2" s="112" t="s">
        <v>1</v>
      </c>
      <c r="B2" s="114" t="s">
        <v>2</v>
      </c>
      <c r="C2" s="114" t="s">
        <v>3</v>
      </c>
      <c r="D2" s="112" t="s">
        <v>4</v>
      </c>
      <c r="E2" s="112" t="s">
        <v>5</v>
      </c>
      <c r="F2" s="112" t="s">
        <v>6</v>
      </c>
    </row>
    <row r="3" spans="1:6" x14ac:dyDescent="0.35">
      <c r="A3" s="113"/>
      <c r="B3" s="115"/>
      <c r="C3" s="115"/>
      <c r="D3" s="113"/>
      <c r="E3" s="113"/>
      <c r="F3" s="113"/>
    </row>
    <row r="4" spans="1:6" ht="14.75" customHeight="1" x14ac:dyDescent="0.35">
      <c r="A4" s="117" t="s">
        <v>7</v>
      </c>
      <c r="B4" s="117" t="s">
        <v>47</v>
      </c>
      <c r="C4" s="117"/>
      <c r="D4" s="119"/>
      <c r="E4" s="119"/>
      <c r="F4" s="116"/>
    </row>
    <row r="5" spans="1:6" ht="14.75" customHeight="1" x14ac:dyDescent="0.35">
      <c r="A5" s="118"/>
      <c r="B5" s="118"/>
      <c r="C5" s="118"/>
      <c r="D5" s="120"/>
      <c r="E5" s="120"/>
      <c r="F5" s="116"/>
    </row>
    <row r="6" spans="1:6" ht="15.5" x14ac:dyDescent="0.35">
      <c r="A6" s="1" t="s">
        <v>8</v>
      </c>
      <c r="B6" s="107"/>
      <c r="C6" s="122"/>
      <c r="D6" s="122"/>
      <c r="E6" s="108"/>
      <c r="F6" s="2"/>
    </row>
    <row r="7" spans="1:6" ht="31" x14ac:dyDescent="0.35">
      <c r="A7" s="3" t="s">
        <v>9</v>
      </c>
      <c r="B7" s="107"/>
      <c r="C7" s="122"/>
      <c r="D7" s="122"/>
      <c r="E7" s="108"/>
      <c r="F7" s="4"/>
    </row>
    <row r="8" spans="1:6" ht="31.25" customHeight="1" x14ac:dyDescent="0.35">
      <c r="A8" s="5" t="s">
        <v>10</v>
      </c>
      <c r="B8" s="107"/>
      <c r="C8" s="122"/>
      <c r="D8" s="122"/>
      <c r="E8" s="122"/>
      <c r="F8" s="108"/>
    </row>
    <row r="9" spans="1:6" ht="15.5" x14ac:dyDescent="0.35">
      <c r="A9" s="5" t="s">
        <v>11</v>
      </c>
      <c r="B9" s="107"/>
      <c r="C9" s="122"/>
      <c r="D9" s="122"/>
      <c r="E9" s="122"/>
      <c r="F9" s="108"/>
    </row>
    <row r="10" spans="1:6" ht="15.5" x14ac:dyDescent="0.35">
      <c r="A10" s="6" t="s">
        <v>12</v>
      </c>
      <c r="B10" s="123"/>
      <c r="C10" s="124"/>
      <c r="D10" s="102" t="s">
        <v>13</v>
      </c>
      <c r="E10" s="103"/>
      <c r="F10" s="104"/>
    </row>
    <row r="11" spans="1:6" ht="15.5" x14ac:dyDescent="0.35">
      <c r="A11" s="6" t="s">
        <v>14</v>
      </c>
      <c r="B11" s="105"/>
      <c r="C11" s="106"/>
      <c r="D11" s="7"/>
      <c r="E11" s="7"/>
      <c r="F11" s="7"/>
    </row>
    <row r="12" spans="1:6" ht="15.5" x14ac:dyDescent="0.35">
      <c r="A12" s="8" t="s">
        <v>15</v>
      </c>
      <c r="B12" s="107"/>
      <c r="C12" s="108"/>
      <c r="D12" s="9"/>
      <c r="E12" s="9"/>
      <c r="F12" s="9"/>
    </row>
    <row r="13" spans="1:6" ht="15.5" x14ac:dyDescent="0.35">
      <c r="A13" s="10" t="s">
        <v>16</v>
      </c>
      <c r="B13" s="109" t="s">
        <v>39</v>
      </c>
      <c r="C13" s="110"/>
      <c r="D13" s="110"/>
      <c r="E13" s="11"/>
      <c r="F13" s="12"/>
    </row>
    <row r="14" spans="1:6" ht="15.5" x14ac:dyDescent="0.35">
      <c r="A14" s="13" t="s">
        <v>18</v>
      </c>
      <c r="B14" s="90" t="s">
        <v>49</v>
      </c>
      <c r="C14" s="91"/>
      <c r="D14" s="91"/>
      <c r="E14" s="14"/>
      <c r="F14" s="15"/>
    </row>
    <row r="15" spans="1:6" ht="15.5" x14ac:dyDescent="0.35">
      <c r="A15" s="16"/>
      <c r="B15" s="90" t="s">
        <v>50</v>
      </c>
      <c r="C15" s="91"/>
      <c r="D15" s="91"/>
      <c r="E15" s="14"/>
      <c r="F15" s="15"/>
    </row>
    <row r="16" spans="1:6" ht="15.5" x14ac:dyDescent="0.35">
      <c r="A16" s="17" t="s">
        <v>11</v>
      </c>
      <c r="B16" s="46" t="s">
        <v>115</v>
      </c>
      <c r="C16" s="125" t="s">
        <v>116</v>
      </c>
      <c r="D16" s="125"/>
      <c r="E16" s="130" t="s">
        <v>48</v>
      </c>
      <c r="F16" s="121"/>
    </row>
    <row r="17" spans="1:6" ht="17.5" x14ac:dyDescent="0.35">
      <c r="A17" s="19"/>
      <c r="B17" s="95" t="s">
        <v>117</v>
      </c>
      <c r="C17" s="96"/>
      <c r="D17" s="96"/>
      <c r="E17" s="20"/>
      <c r="F17" s="21"/>
    </row>
    <row r="18" spans="1:6" ht="15.5" x14ac:dyDescent="0.35">
      <c r="A18" s="97" t="s">
        <v>51</v>
      </c>
      <c r="B18" s="98"/>
      <c r="C18" s="98"/>
      <c r="D18" s="98"/>
      <c r="E18" s="22"/>
      <c r="F18" s="23"/>
    </row>
    <row r="19" spans="1:6" ht="15.5" x14ac:dyDescent="0.35">
      <c r="A19" s="24" t="s">
        <v>22</v>
      </c>
      <c r="B19" s="25"/>
      <c r="C19" s="26"/>
      <c r="D19" s="27" t="s">
        <v>23</v>
      </c>
      <c r="E19" s="27" t="s">
        <v>24</v>
      </c>
      <c r="F19" s="28" t="s">
        <v>25</v>
      </c>
    </row>
    <row r="20" spans="1:6" ht="15.5" x14ac:dyDescent="0.35">
      <c r="A20" s="92" t="s">
        <v>88</v>
      </c>
      <c r="B20" s="93"/>
      <c r="C20" s="94"/>
      <c r="D20" s="29"/>
      <c r="E20" s="30">
        <v>70994</v>
      </c>
      <c r="F20" s="31">
        <f>D20*E20</f>
        <v>0</v>
      </c>
    </row>
    <row r="21" spans="1:6" ht="15.5" x14ac:dyDescent="0.35">
      <c r="A21" s="99"/>
      <c r="B21" s="100"/>
      <c r="C21" s="100"/>
      <c r="D21" s="100"/>
      <c r="E21" s="100"/>
      <c r="F21" s="101"/>
    </row>
    <row r="22" spans="1:6" ht="15" customHeight="1" x14ac:dyDescent="0.35">
      <c r="A22" s="136" t="s">
        <v>58</v>
      </c>
      <c r="B22" s="136"/>
      <c r="C22" s="136"/>
      <c r="D22" s="45"/>
      <c r="E22" s="75">
        <v>2700</v>
      </c>
      <c r="F22" s="31">
        <f>D22*E22</f>
        <v>0</v>
      </c>
    </row>
    <row r="23" spans="1:6" ht="15" customHeight="1" x14ac:dyDescent="0.35">
      <c r="A23" s="136" t="s">
        <v>59</v>
      </c>
      <c r="B23" s="136"/>
      <c r="C23" s="136"/>
      <c r="D23" s="45"/>
      <c r="E23" s="75">
        <v>2320</v>
      </c>
      <c r="F23" s="31">
        <f t="shared" ref="F23:F39" si="0">D23*E23</f>
        <v>0</v>
      </c>
    </row>
    <row r="24" spans="1:6" ht="15" customHeight="1" x14ac:dyDescent="0.35">
      <c r="A24" s="136" t="s">
        <v>60</v>
      </c>
      <c r="B24" s="136"/>
      <c r="C24" s="136"/>
      <c r="D24" s="45"/>
      <c r="E24" s="75">
        <v>1545</v>
      </c>
      <c r="F24" s="31">
        <f t="shared" si="0"/>
        <v>0</v>
      </c>
    </row>
    <row r="25" spans="1:6" ht="15" customHeight="1" x14ac:dyDescent="0.35">
      <c r="A25" s="136" t="s">
        <v>61</v>
      </c>
      <c r="B25" s="136"/>
      <c r="C25" s="136"/>
      <c r="D25" s="45"/>
      <c r="E25" s="75">
        <v>450</v>
      </c>
      <c r="F25" s="31">
        <f t="shared" si="0"/>
        <v>0</v>
      </c>
    </row>
    <row r="26" spans="1:6" ht="15" customHeight="1" x14ac:dyDescent="0.35">
      <c r="A26" s="136" t="s">
        <v>27</v>
      </c>
      <c r="B26" s="136"/>
      <c r="C26" s="136"/>
      <c r="D26" s="45"/>
      <c r="E26" s="75">
        <v>700</v>
      </c>
      <c r="F26" s="31">
        <f t="shared" si="0"/>
        <v>0</v>
      </c>
    </row>
    <row r="27" spans="1:6" ht="15" customHeight="1" x14ac:dyDescent="0.35">
      <c r="A27" s="136" t="s">
        <v>28</v>
      </c>
      <c r="B27" s="136"/>
      <c r="C27" s="136"/>
      <c r="D27" s="45"/>
      <c r="E27" s="75">
        <v>5500</v>
      </c>
      <c r="F27" s="31">
        <f t="shared" si="0"/>
        <v>0</v>
      </c>
    </row>
    <row r="28" spans="1:6" ht="29.4" customHeight="1" x14ac:dyDescent="0.35">
      <c r="A28" s="135" t="s">
        <v>72</v>
      </c>
      <c r="B28" s="135"/>
      <c r="C28" s="135"/>
      <c r="D28" s="45"/>
      <c r="E28" s="75">
        <v>2395</v>
      </c>
      <c r="F28" s="31">
        <f t="shared" si="0"/>
        <v>0</v>
      </c>
    </row>
    <row r="29" spans="1:6" ht="29.4" customHeight="1" x14ac:dyDescent="0.35">
      <c r="A29" s="135" t="s">
        <v>72</v>
      </c>
      <c r="B29" s="135"/>
      <c r="C29" s="135"/>
      <c r="D29" s="45"/>
      <c r="E29" s="75">
        <v>3000</v>
      </c>
      <c r="F29" s="31">
        <f t="shared" si="0"/>
        <v>0</v>
      </c>
    </row>
    <row r="30" spans="1:6" ht="15" customHeight="1" x14ac:dyDescent="0.35">
      <c r="A30" s="136" t="s">
        <v>62</v>
      </c>
      <c r="B30" s="136"/>
      <c r="C30" s="136"/>
      <c r="D30" s="45"/>
      <c r="E30" s="75">
        <v>10095</v>
      </c>
      <c r="F30" s="31">
        <f t="shared" si="0"/>
        <v>0</v>
      </c>
    </row>
    <row r="31" spans="1:6" ht="15.5" x14ac:dyDescent="0.35">
      <c r="A31" s="136" t="s">
        <v>63</v>
      </c>
      <c r="B31" s="136"/>
      <c r="C31" s="136"/>
      <c r="D31" s="45"/>
      <c r="E31" s="75">
        <v>3999</v>
      </c>
      <c r="F31" s="31">
        <f t="shared" si="0"/>
        <v>0</v>
      </c>
    </row>
    <row r="32" spans="1:6" ht="15.5" x14ac:dyDescent="0.35">
      <c r="A32" s="136" t="s">
        <v>64</v>
      </c>
      <c r="B32" s="136"/>
      <c r="C32" s="136"/>
      <c r="D32" s="45"/>
      <c r="E32" s="75">
        <v>5995</v>
      </c>
      <c r="F32" s="31">
        <f t="shared" si="0"/>
        <v>0</v>
      </c>
    </row>
    <row r="33" spans="1:6" ht="15.5" x14ac:dyDescent="0.35">
      <c r="A33" s="136" t="s">
        <v>65</v>
      </c>
      <c r="B33" s="136"/>
      <c r="C33" s="136"/>
      <c r="D33" s="45"/>
      <c r="E33" s="75">
        <v>1245</v>
      </c>
      <c r="F33" s="31">
        <f t="shared" si="0"/>
        <v>0</v>
      </c>
    </row>
    <row r="34" spans="1:6" ht="15.5" x14ac:dyDescent="0.35">
      <c r="A34" s="136" t="s">
        <v>66</v>
      </c>
      <c r="B34" s="136"/>
      <c r="C34" s="136"/>
      <c r="D34" s="45"/>
      <c r="E34" s="75">
        <v>445</v>
      </c>
      <c r="F34" s="31">
        <f t="shared" si="0"/>
        <v>0</v>
      </c>
    </row>
    <row r="35" spans="1:6" ht="15.5" x14ac:dyDescent="0.35">
      <c r="A35" s="136" t="s">
        <v>67</v>
      </c>
      <c r="B35" s="136"/>
      <c r="C35" s="136"/>
      <c r="D35" s="45"/>
      <c r="E35" s="75">
        <v>200</v>
      </c>
      <c r="F35" s="31">
        <f t="shared" si="0"/>
        <v>0</v>
      </c>
    </row>
    <row r="36" spans="1:6" ht="15.5" x14ac:dyDescent="0.35">
      <c r="A36" s="136" t="s">
        <v>68</v>
      </c>
      <c r="B36" s="136"/>
      <c r="C36" s="136"/>
      <c r="D36" s="45"/>
      <c r="E36" s="75">
        <v>560</v>
      </c>
      <c r="F36" s="31">
        <f t="shared" si="0"/>
        <v>0</v>
      </c>
    </row>
    <row r="37" spans="1:6" ht="15.5" x14ac:dyDescent="0.35">
      <c r="A37" s="136" t="s">
        <v>73</v>
      </c>
      <c r="B37" s="136"/>
      <c r="C37" s="136"/>
      <c r="D37" s="55"/>
      <c r="E37" s="76"/>
      <c r="F37" s="57"/>
    </row>
    <row r="38" spans="1:6" ht="15.5" x14ac:dyDescent="0.35">
      <c r="A38" s="136" t="s">
        <v>70</v>
      </c>
      <c r="B38" s="136"/>
      <c r="C38" s="136"/>
      <c r="D38" s="45"/>
      <c r="E38" s="75">
        <v>6795</v>
      </c>
      <c r="F38" s="31">
        <f t="shared" si="0"/>
        <v>0</v>
      </c>
    </row>
    <row r="39" spans="1:6" ht="15.5" x14ac:dyDescent="0.35">
      <c r="A39" s="136" t="s">
        <v>71</v>
      </c>
      <c r="B39" s="136"/>
      <c r="C39" s="136"/>
      <c r="D39" s="45"/>
      <c r="E39" s="75">
        <v>7295</v>
      </c>
      <c r="F39" s="31">
        <f t="shared" si="0"/>
        <v>0</v>
      </c>
    </row>
    <row r="40" spans="1:6" ht="15.5" x14ac:dyDescent="0.35">
      <c r="A40" s="84"/>
      <c r="B40" s="85"/>
      <c r="C40" s="85"/>
      <c r="D40" s="85"/>
      <c r="E40" s="85"/>
      <c r="F40" s="86"/>
    </row>
    <row r="41" spans="1:6" ht="15.5" x14ac:dyDescent="0.35">
      <c r="D41" s="87" t="s">
        <v>29</v>
      </c>
      <c r="E41" s="87"/>
      <c r="F41" s="35">
        <f>SUM(F20:F39)</f>
        <v>0</v>
      </c>
    </row>
    <row r="42" spans="1:6" ht="15.5" x14ac:dyDescent="0.35">
      <c r="D42" s="87" t="s">
        <v>30</v>
      </c>
      <c r="E42" s="87"/>
      <c r="F42" s="36">
        <f>(ROUNDDOWN((F41*0.8),0))</f>
        <v>0</v>
      </c>
    </row>
    <row r="43" spans="1:6" ht="15.5" x14ac:dyDescent="0.35">
      <c r="D43" s="88" t="s">
        <v>31</v>
      </c>
      <c r="E43" s="89"/>
      <c r="F43" s="37">
        <f>F41-F42</f>
        <v>0</v>
      </c>
    </row>
    <row r="44" spans="1:6" ht="15.5" x14ac:dyDescent="0.35">
      <c r="A44" s="22"/>
      <c r="B44" s="22"/>
      <c r="C44" s="22"/>
      <c r="D44" s="38"/>
      <c r="E44" s="38"/>
      <c r="F44" s="39"/>
    </row>
    <row r="45" spans="1:6" ht="15.5" x14ac:dyDescent="0.35">
      <c r="A45" s="22"/>
      <c r="B45" s="22"/>
      <c r="C45" s="22"/>
      <c r="D45" s="38"/>
      <c r="E45" s="38"/>
      <c r="F45" s="39"/>
    </row>
    <row r="46" spans="1:6" x14ac:dyDescent="0.35">
      <c r="A46" s="81"/>
      <c r="B46" s="81"/>
      <c r="C46" s="81"/>
      <c r="D46" s="81"/>
    </row>
    <row r="47" spans="1:6" x14ac:dyDescent="0.35">
      <c r="A47" s="80" t="s">
        <v>32</v>
      </c>
      <c r="B47" s="81"/>
      <c r="C47" s="81"/>
      <c r="D47" s="81"/>
    </row>
    <row r="50" spans="1:6" x14ac:dyDescent="0.35">
      <c r="A50" s="40" t="s">
        <v>33</v>
      </c>
      <c r="C50" s="82"/>
      <c r="D50" s="82"/>
      <c r="E50" s="41"/>
      <c r="F50" s="82"/>
    </row>
    <row r="51" spans="1:6" ht="15" thickBot="1" x14ac:dyDescent="0.4">
      <c r="A51" t="s">
        <v>34</v>
      </c>
      <c r="C51" s="83"/>
      <c r="D51" s="83"/>
      <c r="F51" s="83"/>
    </row>
    <row r="52" spans="1:6" x14ac:dyDescent="0.35">
      <c r="C52" s="79" t="s">
        <v>35</v>
      </c>
      <c r="D52" s="79"/>
      <c r="E52" s="41"/>
      <c r="F52" s="42" t="s">
        <v>36</v>
      </c>
    </row>
    <row r="53" spans="1:6" x14ac:dyDescent="0.35">
      <c r="A53" t="s">
        <v>37</v>
      </c>
      <c r="C53" s="82"/>
      <c r="D53" s="82"/>
      <c r="E53" s="41"/>
      <c r="F53" s="82"/>
    </row>
    <row r="54" spans="1:6" ht="15" thickBot="1" x14ac:dyDescent="0.4">
      <c r="A54" t="s">
        <v>34</v>
      </c>
      <c r="C54" s="83"/>
      <c r="D54" s="83"/>
      <c r="F54" s="83"/>
    </row>
    <row r="55" spans="1:6" x14ac:dyDescent="0.35">
      <c r="C55" s="79" t="s">
        <v>35</v>
      </c>
      <c r="D55" s="79"/>
      <c r="E55" s="41"/>
      <c r="F55" s="42" t="s">
        <v>36</v>
      </c>
    </row>
    <row r="56" spans="1:6" x14ac:dyDescent="0.35">
      <c r="A56" s="43" t="s">
        <v>38</v>
      </c>
      <c r="B56" s="43"/>
      <c r="C56" s="43"/>
      <c r="D56" s="43"/>
      <c r="E56" s="44"/>
      <c r="F56" s="43"/>
    </row>
    <row r="57" spans="1:6" x14ac:dyDescent="0.35">
      <c r="E57" s="41"/>
    </row>
  </sheetData>
  <mergeCells count="60">
    <mergeCell ref="A36:C36"/>
    <mergeCell ref="A37:C37"/>
    <mergeCell ref="A38:C38"/>
    <mergeCell ref="A39:C39"/>
    <mergeCell ref="A29:C29"/>
    <mergeCell ref="A31:C31"/>
    <mergeCell ref="A32:C32"/>
    <mergeCell ref="A33:C33"/>
    <mergeCell ref="A34:C34"/>
    <mergeCell ref="A35:C35"/>
    <mergeCell ref="A30:C30"/>
    <mergeCell ref="C55:D55"/>
    <mergeCell ref="A40:F40"/>
    <mergeCell ref="D41:E41"/>
    <mergeCell ref="D42:E42"/>
    <mergeCell ref="D43:E43"/>
    <mergeCell ref="A46:D46"/>
    <mergeCell ref="A47:D47"/>
    <mergeCell ref="C50:D51"/>
    <mergeCell ref="F50:F51"/>
    <mergeCell ref="C52:D52"/>
    <mergeCell ref="C53:D54"/>
    <mergeCell ref="F53:F54"/>
    <mergeCell ref="A25:C25"/>
    <mergeCell ref="A26:C26"/>
    <mergeCell ref="A27:C27"/>
    <mergeCell ref="B17:D17"/>
    <mergeCell ref="A18:D18"/>
    <mergeCell ref="A20:C20"/>
    <mergeCell ref="A21:F21"/>
    <mergeCell ref="A22:C22"/>
    <mergeCell ref="A28:C28"/>
    <mergeCell ref="E16:F16"/>
    <mergeCell ref="B6:E6"/>
    <mergeCell ref="B7:E7"/>
    <mergeCell ref="B8:F8"/>
    <mergeCell ref="B9:F9"/>
    <mergeCell ref="B10:C10"/>
    <mergeCell ref="D10:F10"/>
    <mergeCell ref="B11:C11"/>
    <mergeCell ref="B12:C12"/>
    <mergeCell ref="B13:D13"/>
    <mergeCell ref="B14:D14"/>
    <mergeCell ref="B15:D15"/>
    <mergeCell ref="C16:D16"/>
    <mergeCell ref="A23:C23"/>
    <mergeCell ref="A24:C24"/>
    <mergeCell ref="F4:F5"/>
    <mergeCell ref="A1:F1"/>
    <mergeCell ref="A2:A3"/>
    <mergeCell ref="B2:B3"/>
    <mergeCell ref="C2:C3"/>
    <mergeCell ref="D2:D3"/>
    <mergeCell ref="E2:E3"/>
    <mergeCell ref="F2:F3"/>
    <mergeCell ref="A4:A5"/>
    <mergeCell ref="B4:B5"/>
    <mergeCell ref="C4:C5"/>
    <mergeCell ref="D4:D5"/>
    <mergeCell ref="E4:E5"/>
  </mergeCells>
  <hyperlinks>
    <hyperlink ref="B17" r:id="rId1" xr:uid="{B598769E-007C-42E1-B471-9F71267B24A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8B4E-CA13-496D-A43F-44A827B3BB7B}">
  <dimension ref="A1:F57"/>
  <sheetViews>
    <sheetView topLeftCell="A27" workbookViewId="0">
      <selection activeCell="B16" sqref="B16:D17"/>
    </sheetView>
  </sheetViews>
  <sheetFormatPr defaultRowHeight="14.5" x14ac:dyDescent="0.35"/>
  <cols>
    <col min="1" max="1" width="16" customWidth="1"/>
    <col min="2" max="2" width="26.453125" customWidth="1"/>
    <col min="3" max="3" width="9.453125" customWidth="1"/>
    <col min="4" max="4" width="12.453125" customWidth="1"/>
    <col min="5" max="5" width="13" customWidth="1"/>
    <col min="6" max="6" width="13.54296875" customWidth="1"/>
  </cols>
  <sheetData>
    <row r="1" spans="1:6" ht="15.5" x14ac:dyDescent="0.35">
      <c r="A1" s="111" t="s">
        <v>0</v>
      </c>
      <c r="B1" s="111"/>
      <c r="C1" s="111"/>
      <c r="D1" s="111"/>
      <c r="E1" s="111"/>
      <c r="F1" s="111"/>
    </row>
    <row r="2" spans="1:6" x14ac:dyDescent="0.35">
      <c r="A2" s="112" t="s">
        <v>1</v>
      </c>
      <c r="B2" s="114" t="s">
        <v>2</v>
      </c>
      <c r="C2" s="114" t="s">
        <v>3</v>
      </c>
      <c r="D2" s="112" t="s">
        <v>4</v>
      </c>
      <c r="E2" s="112" t="s">
        <v>5</v>
      </c>
      <c r="F2" s="112" t="s">
        <v>6</v>
      </c>
    </row>
    <row r="3" spans="1:6" x14ac:dyDescent="0.35">
      <c r="A3" s="113"/>
      <c r="B3" s="115"/>
      <c r="C3" s="115"/>
      <c r="D3" s="113"/>
      <c r="E3" s="113"/>
      <c r="F3" s="113"/>
    </row>
    <row r="4" spans="1:6" ht="14.75" customHeight="1" x14ac:dyDescent="0.35">
      <c r="A4" s="117" t="s">
        <v>7</v>
      </c>
      <c r="B4" s="117" t="s">
        <v>47</v>
      </c>
      <c r="C4" s="117"/>
      <c r="D4" s="119"/>
      <c r="E4" s="119"/>
      <c r="F4" s="116"/>
    </row>
    <row r="5" spans="1:6" ht="14.75" customHeight="1" x14ac:dyDescent="0.35">
      <c r="A5" s="118"/>
      <c r="B5" s="118"/>
      <c r="C5" s="118"/>
      <c r="D5" s="120"/>
      <c r="E5" s="120"/>
      <c r="F5" s="116"/>
    </row>
    <row r="6" spans="1:6" ht="15.5" x14ac:dyDescent="0.35">
      <c r="A6" s="1" t="s">
        <v>8</v>
      </c>
      <c r="B6" s="107"/>
      <c r="C6" s="122"/>
      <c r="D6" s="122"/>
      <c r="E6" s="108"/>
      <c r="F6" s="2"/>
    </row>
    <row r="7" spans="1:6" ht="31" x14ac:dyDescent="0.35">
      <c r="A7" s="3" t="s">
        <v>9</v>
      </c>
      <c r="B7" s="107"/>
      <c r="C7" s="122"/>
      <c r="D7" s="122"/>
      <c r="E7" s="108"/>
      <c r="F7" s="4"/>
    </row>
    <row r="8" spans="1:6" ht="31.25" customHeight="1" x14ac:dyDescent="0.35">
      <c r="A8" s="5" t="s">
        <v>10</v>
      </c>
      <c r="B8" s="107"/>
      <c r="C8" s="122"/>
      <c r="D8" s="122"/>
      <c r="E8" s="122"/>
      <c r="F8" s="108"/>
    </row>
    <row r="9" spans="1:6" ht="15.5" x14ac:dyDescent="0.35">
      <c r="A9" s="5" t="s">
        <v>11</v>
      </c>
      <c r="B9" s="107"/>
      <c r="C9" s="122"/>
      <c r="D9" s="122"/>
      <c r="E9" s="122"/>
      <c r="F9" s="108"/>
    </row>
    <row r="10" spans="1:6" ht="15.5" x14ac:dyDescent="0.35">
      <c r="A10" s="6" t="s">
        <v>12</v>
      </c>
      <c r="B10" s="123"/>
      <c r="C10" s="124"/>
      <c r="D10" s="102" t="s">
        <v>13</v>
      </c>
      <c r="E10" s="103"/>
      <c r="F10" s="104"/>
    </row>
    <row r="11" spans="1:6" ht="15.5" x14ac:dyDescent="0.35">
      <c r="A11" s="6" t="s">
        <v>14</v>
      </c>
      <c r="B11" s="105"/>
      <c r="C11" s="106"/>
      <c r="D11" s="7"/>
      <c r="E11" s="7"/>
      <c r="F11" s="7"/>
    </row>
    <row r="12" spans="1:6" ht="15.5" x14ac:dyDescent="0.35">
      <c r="A12" s="8" t="s">
        <v>15</v>
      </c>
      <c r="B12" s="107"/>
      <c r="C12" s="108"/>
      <c r="D12" s="9"/>
      <c r="E12" s="9"/>
      <c r="F12" s="9"/>
    </row>
    <row r="13" spans="1:6" ht="15.5" x14ac:dyDescent="0.35">
      <c r="A13" s="10" t="s">
        <v>16</v>
      </c>
      <c r="B13" s="109" t="s">
        <v>39</v>
      </c>
      <c r="C13" s="110"/>
      <c r="D13" s="110"/>
      <c r="E13" s="11"/>
      <c r="F13" s="12"/>
    </row>
    <row r="14" spans="1:6" ht="15.5" x14ac:dyDescent="0.35">
      <c r="A14" s="13" t="s">
        <v>18</v>
      </c>
      <c r="B14" s="90" t="s">
        <v>49</v>
      </c>
      <c r="C14" s="91"/>
      <c r="D14" s="91"/>
      <c r="E14" s="14"/>
      <c r="F14" s="15"/>
    </row>
    <row r="15" spans="1:6" ht="15.5" x14ac:dyDescent="0.35">
      <c r="A15" s="16"/>
      <c r="B15" s="90" t="s">
        <v>50</v>
      </c>
      <c r="C15" s="91"/>
      <c r="D15" s="91"/>
      <c r="E15" s="14"/>
      <c r="F15" s="15"/>
    </row>
    <row r="16" spans="1:6" ht="15.5" x14ac:dyDescent="0.35">
      <c r="A16" s="17" t="s">
        <v>11</v>
      </c>
      <c r="B16" s="46" t="s">
        <v>115</v>
      </c>
      <c r="C16" s="125" t="s">
        <v>116</v>
      </c>
      <c r="D16" s="125"/>
      <c r="E16" s="130" t="s">
        <v>48</v>
      </c>
      <c r="F16" s="121"/>
    </row>
    <row r="17" spans="1:6" ht="17.5" x14ac:dyDescent="0.35">
      <c r="A17" s="19"/>
      <c r="B17" s="95" t="s">
        <v>117</v>
      </c>
      <c r="C17" s="96"/>
      <c r="D17" s="96"/>
      <c r="E17" s="20"/>
      <c r="F17" s="21"/>
    </row>
    <row r="18" spans="1:6" ht="15.5" x14ac:dyDescent="0.35">
      <c r="A18" s="97" t="s">
        <v>51</v>
      </c>
      <c r="B18" s="98"/>
      <c r="C18" s="98"/>
      <c r="D18" s="98"/>
      <c r="E18" s="22"/>
      <c r="F18" s="23"/>
    </row>
    <row r="19" spans="1:6" ht="15.5" x14ac:dyDescent="0.35">
      <c r="A19" s="24" t="s">
        <v>22</v>
      </c>
      <c r="B19" s="25"/>
      <c r="C19" s="26"/>
      <c r="D19" s="27" t="s">
        <v>23</v>
      </c>
      <c r="E19" s="27" t="s">
        <v>24</v>
      </c>
      <c r="F19" s="28" t="s">
        <v>25</v>
      </c>
    </row>
    <row r="20" spans="1:6" ht="15.5" x14ac:dyDescent="0.35">
      <c r="A20" s="92" t="s">
        <v>86</v>
      </c>
      <c r="B20" s="93"/>
      <c r="C20" s="94"/>
      <c r="D20" s="29"/>
      <c r="E20" s="30">
        <v>118001</v>
      </c>
      <c r="F20" s="31">
        <f>D20*E20</f>
        <v>0</v>
      </c>
    </row>
    <row r="21" spans="1:6" ht="15.5" x14ac:dyDescent="0.35">
      <c r="A21" s="99"/>
      <c r="B21" s="100"/>
      <c r="C21" s="100"/>
      <c r="D21" s="100"/>
      <c r="E21" s="100"/>
      <c r="F21" s="101"/>
    </row>
    <row r="22" spans="1:6" ht="15" customHeight="1" x14ac:dyDescent="0.35">
      <c r="A22" s="92" t="s">
        <v>85</v>
      </c>
      <c r="B22" s="93" t="s">
        <v>58</v>
      </c>
      <c r="C22" s="94" t="s">
        <v>58</v>
      </c>
      <c r="D22" s="65"/>
      <c r="E22" s="66"/>
      <c r="F22" s="57"/>
    </row>
    <row r="23" spans="1:6" ht="15" customHeight="1" x14ac:dyDescent="0.35">
      <c r="A23" s="136" t="s">
        <v>59</v>
      </c>
      <c r="B23" s="136"/>
      <c r="C23" s="136"/>
      <c r="D23" s="29"/>
      <c r="E23" s="32">
        <v>2320</v>
      </c>
      <c r="F23" s="31">
        <f t="shared" ref="F23:F39" si="0">D23*E23</f>
        <v>0</v>
      </c>
    </row>
    <row r="24" spans="1:6" ht="15" customHeight="1" x14ac:dyDescent="0.35">
      <c r="A24" s="136" t="s">
        <v>60</v>
      </c>
      <c r="B24" s="136"/>
      <c r="C24" s="136"/>
      <c r="D24" s="29"/>
      <c r="E24" s="32">
        <v>1545</v>
      </c>
      <c r="F24" s="31">
        <f t="shared" si="0"/>
        <v>0</v>
      </c>
    </row>
    <row r="25" spans="1:6" ht="15" customHeight="1" x14ac:dyDescent="0.35">
      <c r="A25" s="136" t="s">
        <v>61</v>
      </c>
      <c r="B25" s="136"/>
      <c r="C25" s="136"/>
      <c r="D25" s="29"/>
      <c r="E25" s="32">
        <v>450</v>
      </c>
      <c r="F25" s="31">
        <f t="shared" si="0"/>
        <v>0</v>
      </c>
    </row>
    <row r="26" spans="1:6" ht="15" customHeight="1" x14ac:dyDescent="0.35">
      <c r="A26" s="136" t="s">
        <v>27</v>
      </c>
      <c r="B26" s="136"/>
      <c r="C26" s="136"/>
      <c r="D26" s="29"/>
      <c r="E26" s="32">
        <v>700</v>
      </c>
      <c r="F26" s="31">
        <f t="shared" si="0"/>
        <v>0</v>
      </c>
    </row>
    <row r="27" spans="1:6" ht="15" customHeight="1" x14ac:dyDescent="0.35">
      <c r="A27" s="136" t="s">
        <v>28</v>
      </c>
      <c r="B27" s="136"/>
      <c r="C27" s="136"/>
      <c r="D27" s="29"/>
      <c r="E27" s="33">
        <v>5500</v>
      </c>
      <c r="F27" s="31">
        <f t="shared" si="0"/>
        <v>0</v>
      </c>
    </row>
    <row r="28" spans="1:6" ht="15" customHeight="1" x14ac:dyDescent="0.35">
      <c r="A28" s="135" t="s">
        <v>72</v>
      </c>
      <c r="B28" s="135"/>
      <c r="C28" s="135"/>
      <c r="D28" s="29"/>
      <c r="E28" s="33">
        <v>2395</v>
      </c>
      <c r="F28" s="31">
        <f t="shared" si="0"/>
        <v>0</v>
      </c>
    </row>
    <row r="29" spans="1:6" ht="15" customHeight="1" x14ac:dyDescent="0.35">
      <c r="A29" s="135" t="s">
        <v>72</v>
      </c>
      <c r="B29" s="135"/>
      <c r="C29" s="135"/>
      <c r="D29" s="29"/>
      <c r="E29" s="33">
        <v>3000</v>
      </c>
      <c r="F29" s="31">
        <f t="shared" si="0"/>
        <v>0</v>
      </c>
    </row>
    <row r="30" spans="1:6" ht="15.5" x14ac:dyDescent="0.35">
      <c r="A30" s="92" t="s">
        <v>76</v>
      </c>
      <c r="B30" s="93" t="s">
        <v>62</v>
      </c>
      <c r="C30" s="94" t="s">
        <v>62</v>
      </c>
      <c r="D30" s="59"/>
      <c r="E30" s="60"/>
      <c r="F30" s="61"/>
    </row>
    <row r="31" spans="1:6" ht="15.5" x14ac:dyDescent="0.35">
      <c r="A31" s="136" t="s">
        <v>63</v>
      </c>
      <c r="B31" s="136"/>
      <c r="C31" s="136"/>
      <c r="D31" s="45"/>
      <c r="E31" s="33">
        <v>3999</v>
      </c>
      <c r="F31" s="31">
        <f t="shared" si="0"/>
        <v>0</v>
      </c>
    </row>
    <row r="32" spans="1:6" ht="15.5" x14ac:dyDescent="0.35">
      <c r="A32" s="136" t="s">
        <v>64</v>
      </c>
      <c r="B32" s="136"/>
      <c r="C32" s="136"/>
      <c r="D32" s="45"/>
      <c r="E32" s="33">
        <v>5995</v>
      </c>
      <c r="F32" s="31">
        <f t="shared" si="0"/>
        <v>0</v>
      </c>
    </row>
    <row r="33" spans="1:6" ht="15.5" x14ac:dyDescent="0.35">
      <c r="A33" s="136" t="s">
        <v>65</v>
      </c>
      <c r="B33" s="136"/>
      <c r="C33" s="136"/>
      <c r="D33" s="45"/>
      <c r="E33" s="33">
        <v>1245</v>
      </c>
      <c r="F33" s="31">
        <f t="shared" si="0"/>
        <v>0</v>
      </c>
    </row>
    <row r="34" spans="1:6" ht="15.5" x14ac:dyDescent="0.35">
      <c r="A34" s="136" t="s">
        <v>66</v>
      </c>
      <c r="B34" s="136"/>
      <c r="C34" s="136"/>
      <c r="D34" s="45"/>
      <c r="E34" s="33">
        <v>445</v>
      </c>
      <c r="F34" s="31">
        <f t="shared" si="0"/>
        <v>0</v>
      </c>
    </row>
    <row r="35" spans="1:6" ht="15.5" x14ac:dyDescent="0.35">
      <c r="A35" s="136" t="s">
        <v>67</v>
      </c>
      <c r="B35" s="136"/>
      <c r="C35" s="136"/>
      <c r="D35" s="45"/>
      <c r="E35" s="33">
        <v>200</v>
      </c>
      <c r="F35" s="31">
        <f t="shared" si="0"/>
        <v>0</v>
      </c>
    </row>
    <row r="36" spans="1:6" ht="15.5" x14ac:dyDescent="0.35">
      <c r="A36" s="136" t="s">
        <v>68</v>
      </c>
      <c r="B36" s="136"/>
      <c r="C36" s="136"/>
      <c r="D36" s="45"/>
      <c r="E36" s="33">
        <v>560</v>
      </c>
      <c r="F36" s="31">
        <f t="shared" si="0"/>
        <v>0</v>
      </c>
    </row>
    <row r="37" spans="1:6" ht="15.5" x14ac:dyDescent="0.35">
      <c r="A37" s="136" t="s">
        <v>73</v>
      </c>
      <c r="B37" s="136"/>
      <c r="C37" s="136"/>
      <c r="D37" s="55"/>
      <c r="E37" s="56"/>
      <c r="F37" s="57"/>
    </row>
    <row r="38" spans="1:6" ht="15.5" x14ac:dyDescent="0.35">
      <c r="A38" s="136" t="s">
        <v>70</v>
      </c>
      <c r="B38" s="136"/>
      <c r="C38" s="136"/>
      <c r="D38" s="45"/>
      <c r="E38" s="33">
        <v>6795</v>
      </c>
      <c r="F38" s="31">
        <f t="shared" si="0"/>
        <v>0</v>
      </c>
    </row>
    <row r="39" spans="1:6" ht="15.5" x14ac:dyDescent="0.35">
      <c r="A39" s="136" t="s">
        <v>71</v>
      </c>
      <c r="B39" s="136"/>
      <c r="C39" s="136"/>
      <c r="D39" s="45"/>
      <c r="E39" s="33">
        <v>7295</v>
      </c>
      <c r="F39" s="31">
        <f t="shared" si="0"/>
        <v>0</v>
      </c>
    </row>
    <row r="40" spans="1:6" ht="15.5" x14ac:dyDescent="0.35">
      <c r="A40" s="84"/>
      <c r="B40" s="85"/>
      <c r="C40" s="85"/>
      <c r="D40" s="85"/>
      <c r="E40" s="85"/>
      <c r="F40" s="86"/>
    </row>
    <row r="41" spans="1:6" ht="15.5" x14ac:dyDescent="0.35">
      <c r="D41" s="87" t="s">
        <v>29</v>
      </c>
      <c r="E41" s="87"/>
      <c r="F41" s="35">
        <f>SUM(F20:F39)</f>
        <v>0</v>
      </c>
    </row>
    <row r="42" spans="1:6" ht="15.5" x14ac:dyDescent="0.35">
      <c r="D42" s="87" t="s">
        <v>30</v>
      </c>
      <c r="E42" s="87"/>
      <c r="F42" s="36">
        <f>(ROUNDDOWN((F41*0.8),0))</f>
        <v>0</v>
      </c>
    </row>
    <row r="43" spans="1:6" ht="15.5" x14ac:dyDescent="0.35">
      <c r="D43" s="88" t="s">
        <v>31</v>
      </c>
      <c r="E43" s="89"/>
      <c r="F43" s="37">
        <f>F41-F42</f>
        <v>0</v>
      </c>
    </row>
    <row r="44" spans="1:6" ht="15.5" x14ac:dyDescent="0.35">
      <c r="A44" s="22"/>
      <c r="B44" s="22"/>
      <c r="C44" s="22"/>
      <c r="D44" s="38"/>
      <c r="E44" s="38"/>
      <c r="F44" s="39"/>
    </row>
    <row r="45" spans="1:6" ht="15.5" x14ac:dyDescent="0.35">
      <c r="A45" s="22"/>
      <c r="B45" s="22"/>
      <c r="C45" s="22"/>
      <c r="D45" s="38"/>
      <c r="E45" s="38"/>
      <c r="F45" s="39"/>
    </row>
    <row r="46" spans="1:6" x14ac:dyDescent="0.35">
      <c r="A46" s="81"/>
      <c r="B46" s="81"/>
      <c r="C46" s="81"/>
      <c r="D46" s="81"/>
    </row>
    <row r="47" spans="1:6" x14ac:dyDescent="0.35">
      <c r="A47" s="80" t="s">
        <v>32</v>
      </c>
      <c r="B47" s="81"/>
      <c r="C47" s="81"/>
      <c r="D47" s="81"/>
    </row>
    <row r="50" spans="1:6" x14ac:dyDescent="0.35">
      <c r="A50" s="40" t="s">
        <v>33</v>
      </c>
      <c r="C50" s="82"/>
      <c r="D50" s="82"/>
      <c r="E50" s="41"/>
      <c r="F50" s="82"/>
    </row>
    <row r="51" spans="1:6" ht="15" thickBot="1" x14ac:dyDescent="0.4">
      <c r="A51" t="s">
        <v>34</v>
      </c>
      <c r="C51" s="83"/>
      <c r="D51" s="83"/>
      <c r="F51" s="83"/>
    </row>
    <row r="52" spans="1:6" x14ac:dyDescent="0.35">
      <c r="C52" s="79" t="s">
        <v>35</v>
      </c>
      <c r="D52" s="79"/>
      <c r="E52" s="41"/>
      <c r="F52" s="42" t="s">
        <v>36</v>
      </c>
    </row>
    <row r="53" spans="1:6" x14ac:dyDescent="0.35">
      <c r="A53" t="s">
        <v>37</v>
      </c>
      <c r="C53" s="82"/>
      <c r="D53" s="82"/>
      <c r="E53" s="41"/>
      <c r="F53" s="82"/>
    </row>
    <row r="54" spans="1:6" ht="15" thickBot="1" x14ac:dyDescent="0.4">
      <c r="A54" t="s">
        <v>34</v>
      </c>
      <c r="C54" s="83"/>
      <c r="D54" s="83"/>
      <c r="F54" s="83"/>
    </row>
    <row r="55" spans="1:6" x14ac:dyDescent="0.35">
      <c r="C55" s="79" t="s">
        <v>35</v>
      </c>
      <c r="D55" s="79"/>
      <c r="E55" s="41"/>
      <c r="F55" s="42" t="s">
        <v>36</v>
      </c>
    </row>
    <row r="56" spans="1:6" x14ac:dyDescent="0.35">
      <c r="A56" s="43" t="s">
        <v>38</v>
      </c>
      <c r="B56" s="43"/>
      <c r="C56" s="43"/>
      <c r="D56" s="43"/>
      <c r="E56" s="44"/>
      <c r="F56" s="43"/>
    </row>
    <row r="57" spans="1:6" x14ac:dyDescent="0.35">
      <c r="E57" s="41"/>
    </row>
  </sheetData>
  <mergeCells count="60">
    <mergeCell ref="A36:C36"/>
    <mergeCell ref="A37:C37"/>
    <mergeCell ref="A38:C38"/>
    <mergeCell ref="A39:C39"/>
    <mergeCell ref="A30:C30"/>
    <mergeCell ref="A31:C31"/>
    <mergeCell ref="A32:C32"/>
    <mergeCell ref="A33:C33"/>
    <mergeCell ref="A34:C34"/>
    <mergeCell ref="A35:C35"/>
    <mergeCell ref="C55:D55"/>
    <mergeCell ref="A40:F40"/>
    <mergeCell ref="D41:E41"/>
    <mergeCell ref="D42:E42"/>
    <mergeCell ref="D43:E43"/>
    <mergeCell ref="A46:D46"/>
    <mergeCell ref="A47:D47"/>
    <mergeCell ref="C50:D51"/>
    <mergeCell ref="F50:F51"/>
    <mergeCell ref="C52:D52"/>
    <mergeCell ref="C53:D54"/>
    <mergeCell ref="F53:F54"/>
    <mergeCell ref="A29:C29"/>
    <mergeCell ref="B17:D17"/>
    <mergeCell ref="A18:D18"/>
    <mergeCell ref="A20:C20"/>
    <mergeCell ref="A21:F21"/>
    <mergeCell ref="A22:C22"/>
    <mergeCell ref="A23:C23"/>
    <mergeCell ref="A24:C24"/>
    <mergeCell ref="A25:C25"/>
    <mergeCell ref="A26:C26"/>
    <mergeCell ref="A27:C27"/>
    <mergeCell ref="A28:C28"/>
    <mergeCell ref="E16:F16"/>
    <mergeCell ref="B6:E6"/>
    <mergeCell ref="B7:E7"/>
    <mergeCell ref="B8:F8"/>
    <mergeCell ref="B9:F9"/>
    <mergeCell ref="B10:C10"/>
    <mergeCell ref="D10:F10"/>
    <mergeCell ref="B11:C11"/>
    <mergeCell ref="B12:C12"/>
    <mergeCell ref="B13:D13"/>
    <mergeCell ref="B14:D14"/>
    <mergeCell ref="B15:D15"/>
    <mergeCell ref="C16:D16"/>
    <mergeCell ref="F4:F5"/>
    <mergeCell ref="A1:F1"/>
    <mergeCell ref="A2:A3"/>
    <mergeCell ref="B2:B3"/>
    <mergeCell ref="C2:C3"/>
    <mergeCell ref="D2:D3"/>
    <mergeCell ref="E2:E3"/>
    <mergeCell ref="F2:F3"/>
    <mergeCell ref="A4:A5"/>
    <mergeCell ref="B4:B5"/>
    <mergeCell ref="C4:C5"/>
    <mergeCell ref="D4:D5"/>
    <mergeCell ref="E4:E5"/>
  </mergeCells>
  <hyperlinks>
    <hyperlink ref="B17" r:id="rId1" xr:uid="{A118C1A0-4CA5-4833-85B6-EAC230BED7D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7678C-E5DB-4526-9B40-D09175D6D850}">
  <dimension ref="A1:F57"/>
  <sheetViews>
    <sheetView topLeftCell="A8" workbookViewId="0">
      <selection activeCell="B16" sqref="B16:D17"/>
    </sheetView>
  </sheetViews>
  <sheetFormatPr defaultRowHeight="14.5" x14ac:dyDescent="0.35"/>
  <cols>
    <col min="1" max="1" width="16" customWidth="1"/>
    <col min="2" max="2" width="26.453125" customWidth="1"/>
    <col min="3" max="3" width="9.453125" customWidth="1"/>
    <col min="4" max="4" width="12.453125" customWidth="1"/>
    <col min="5" max="5" width="13" customWidth="1"/>
    <col min="6" max="6" width="13.54296875" customWidth="1"/>
  </cols>
  <sheetData>
    <row r="1" spans="1:6" ht="15.5" x14ac:dyDescent="0.35">
      <c r="A1" s="111" t="s">
        <v>0</v>
      </c>
      <c r="B1" s="111"/>
      <c r="C1" s="111"/>
      <c r="D1" s="111"/>
      <c r="E1" s="111"/>
      <c r="F1" s="111"/>
    </row>
    <row r="2" spans="1:6" x14ac:dyDescent="0.35">
      <c r="A2" s="112" t="s">
        <v>1</v>
      </c>
      <c r="B2" s="114" t="s">
        <v>2</v>
      </c>
      <c r="C2" s="114" t="s">
        <v>3</v>
      </c>
      <c r="D2" s="112" t="s">
        <v>4</v>
      </c>
      <c r="E2" s="112" t="s">
        <v>5</v>
      </c>
      <c r="F2" s="112" t="s">
        <v>6</v>
      </c>
    </row>
    <row r="3" spans="1:6" x14ac:dyDescent="0.35">
      <c r="A3" s="113"/>
      <c r="B3" s="115"/>
      <c r="C3" s="115"/>
      <c r="D3" s="113"/>
      <c r="E3" s="113"/>
      <c r="F3" s="113"/>
    </row>
    <row r="4" spans="1:6" ht="14.75" customHeight="1" x14ac:dyDescent="0.35">
      <c r="A4" s="117" t="s">
        <v>7</v>
      </c>
      <c r="B4" s="117" t="s">
        <v>47</v>
      </c>
      <c r="C4" s="117"/>
      <c r="D4" s="119"/>
      <c r="E4" s="119"/>
      <c r="F4" s="116"/>
    </row>
    <row r="5" spans="1:6" ht="14.75" customHeight="1" x14ac:dyDescent="0.35">
      <c r="A5" s="118"/>
      <c r="B5" s="118"/>
      <c r="C5" s="118"/>
      <c r="D5" s="120"/>
      <c r="E5" s="120"/>
      <c r="F5" s="116"/>
    </row>
    <row r="6" spans="1:6" ht="15.5" x14ac:dyDescent="0.35">
      <c r="A6" s="1" t="s">
        <v>8</v>
      </c>
      <c r="B6" s="107"/>
      <c r="C6" s="122"/>
      <c r="D6" s="122"/>
      <c r="E6" s="108"/>
      <c r="F6" s="2"/>
    </row>
    <row r="7" spans="1:6" ht="31" x14ac:dyDescent="0.35">
      <c r="A7" s="3" t="s">
        <v>9</v>
      </c>
      <c r="B7" s="107"/>
      <c r="C7" s="122"/>
      <c r="D7" s="122"/>
      <c r="E7" s="108"/>
      <c r="F7" s="4"/>
    </row>
    <row r="8" spans="1:6" ht="31.25" customHeight="1" x14ac:dyDescent="0.35">
      <c r="A8" s="5" t="s">
        <v>10</v>
      </c>
      <c r="B8" s="107"/>
      <c r="C8" s="122"/>
      <c r="D8" s="122"/>
      <c r="E8" s="122"/>
      <c r="F8" s="108"/>
    </row>
    <row r="9" spans="1:6" ht="15.5" x14ac:dyDescent="0.35">
      <c r="A9" s="5" t="s">
        <v>11</v>
      </c>
      <c r="B9" s="107"/>
      <c r="C9" s="122"/>
      <c r="D9" s="122"/>
      <c r="E9" s="122"/>
      <c r="F9" s="108"/>
    </row>
    <row r="10" spans="1:6" ht="15.5" x14ac:dyDescent="0.35">
      <c r="A10" s="6" t="s">
        <v>12</v>
      </c>
      <c r="B10" s="123"/>
      <c r="C10" s="124"/>
      <c r="D10" s="102" t="s">
        <v>13</v>
      </c>
      <c r="E10" s="103"/>
      <c r="F10" s="104"/>
    </row>
    <row r="11" spans="1:6" ht="15.5" x14ac:dyDescent="0.35">
      <c r="A11" s="6" t="s">
        <v>14</v>
      </c>
      <c r="B11" s="105"/>
      <c r="C11" s="106"/>
      <c r="D11" s="7"/>
      <c r="E11" s="7"/>
      <c r="F11" s="7"/>
    </row>
    <row r="12" spans="1:6" ht="15.5" x14ac:dyDescent="0.35">
      <c r="A12" s="8" t="s">
        <v>15</v>
      </c>
      <c r="B12" s="107"/>
      <c r="C12" s="108"/>
      <c r="D12" s="9"/>
      <c r="E12" s="9"/>
      <c r="F12" s="9"/>
    </row>
    <row r="13" spans="1:6" ht="15.5" x14ac:dyDescent="0.35">
      <c r="A13" s="10" t="s">
        <v>16</v>
      </c>
      <c r="B13" s="109" t="s">
        <v>39</v>
      </c>
      <c r="C13" s="110"/>
      <c r="D13" s="110"/>
      <c r="E13" s="11"/>
      <c r="F13" s="12"/>
    </row>
    <row r="14" spans="1:6" ht="15.5" x14ac:dyDescent="0.35">
      <c r="A14" s="13" t="s">
        <v>18</v>
      </c>
      <c r="B14" s="90" t="s">
        <v>49</v>
      </c>
      <c r="C14" s="91"/>
      <c r="D14" s="91"/>
      <c r="E14" s="14"/>
      <c r="F14" s="15"/>
    </row>
    <row r="15" spans="1:6" ht="15.5" x14ac:dyDescent="0.35">
      <c r="A15" s="16"/>
      <c r="B15" s="90" t="s">
        <v>50</v>
      </c>
      <c r="C15" s="91"/>
      <c r="D15" s="91"/>
      <c r="E15" s="14"/>
      <c r="F15" s="15"/>
    </row>
    <row r="16" spans="1:6" ht="15.5" x14ac:dyDescent="0.35">
      <c r="A16" s="17" t="s">
        <v>11</v>
      </c>
      <c r="B16" s="46" t="s">
        <v>115</v>
      </c>
      <c r="C16" s="125" t="s">
        <v>116</v>
      </c>
      <c r="D16" s="125"/>
      <c r="E16" s="130" t="s">
        <v>113</v>
      </c>
      <c r="F16" s="121"/>
    </row>
    <row r="17" spans="1:6" ht="17.5" x14ac:dyDescent="0.35">
      <c r="A17" s="19"/>
      <c r="B17" s="95" t="s">
        <v>117</v>
      </c>
      <c r="C17" s="96"/>
      <c r="D17" s="96"/>
      <c r="E17" s="20"/>
      <c r="F17" s="21"/>
    </row>
    <row r="18" spans="1:6" ht="15.5" x14ac:dyDescent="0.35">
      <c r="A18" s="97" t="s">
        <v>51</v>
      </c>
      <c r="B18" s="98"/>
      <c r="C18" s="98"/>
      <c r="D18" s="98"/>
      <c r="E18" s="22"/>
      <c r="F18" s="23"/>
    </row>
    <row r="19" spans="1:6" ht="15.5" x14ac:dyDescent="0.35">
      <c r="A19" s="24" t="s">
        <v>22</v>
      </c>
      <c r="B19" s="25"/>
      <c r="C19" s="26"/>
      <c r="D19" s="27" t="s">
        <v>23</v>
      </c>
      <c r="E19" s="27" t="s">
        <v>24</v>
      </c>
      <c r="F19" s="28" t="s">
        <v>25</v>
      </c>
    </row>
    <row r="20" spans="1:6" ht="15.5" x14ac:dyDescent="0.35">
      <c r="A20" s="92" t="s">
        <v>87</v>
      </c>
      <c r="B20" s="93"/>
      <c r="C20" s="94"/>
      <c r="D20" s="29"/>
      <c r="E20" s="30">
        <v>92517</v>
      </c>
      <c r="F20" s="31">
        <f>D20*E20</f>
        <v>0</v>
      </c>
    </row>
    <row r="21" spans="1:6" ht="15.5" x14ac:dyDescent="0.35">
      <c r="A21" s="99"/>
      <c r="B21" s="100"/>
      <c r="C21" s="100"/>
      <c r="D21" s="100"/>
      <c r="E21" s="100"/>
      <c r="F21" s="101"/>
    </row>
    <row r="22" spans="1:6" ht="15" customHeight="1" x14ac:dyDescent="0.35">
      <c r="A22" s="136" t="s">
        <v>58</v>
      </c>
      <c r="B22" s="136"/>
      <c r="C22" s="136"/>
      <c r="D22" s="45"/>
      <c r="E22" s="58">
        <v>2700</v>
      </c>
      <c r="F22" s="31">
        <f t="shared" ref="F22:F39" si="0">D22*E22</f>
        <v>0</v>
      </c>
    </row>
    <row r="23" spans="1:6" ht="15" customHeight="1" x14ac:dyDescent="0.35">
      <c r="A23" s="136" t="s">
        <v>59</v>
      </c>
      <c r="B23" s="136"/>
      <c r="C23" s="136"/>
      <c r="D23" s="45"/>
      <c r="E23" s="58">
        <v>2320</v>
      </c>
      <c r="F23" s="31">
        <f t="shared" si="0"/>
        <v>0</v>
      </c>
    </row>
    <row r="24" spans="1:6" ht="15" customHeight="1" x14ac:dyDescent="0.35">
      <c r="A24" s="136" t="s">
        <v>60</v>
      </c>
      <c r="B24" s="136"/>
      <c r="C24" s="136"/>
      <c r="D24" s="45"/>
      <c r="E24" s="58">
        <v>1545</v>
      </c>
      <c r="F24" s="31">
        <f t="shared" si="0"/>
        <v>0</v>
      </c>
    </row>
    <row r="25" spans="1:6" ht="15" customHeight="1" x14ac:dyDescent="0.35">
      <c r="A25" s="136" t="s">
        <v>61</v>
      </c>
      <c r="B25" s="136"/>
      <c r="C25" s="136"/>
      <c r="D25" s="45"/>
      <c r="E25" s="58">
        <v>450</v>
      </c>
      <c r="F25" s="31">
        <f t="shared" si="0"/>
        <v>0</v>
      </c>
    </row>
    <row r="26" spans="1:6" ht="15" customHeight="1" x14ac:dyDescent="0.35">
      <c r="A26" s="136" t="s">
        <v>27</v>
      </c>
      <c r="B26" s="136"/>
      <c r="C26" s="136"/>
      <c r="D26" s="45"/>
      <c r="E26" s="58">
        <v>700</v>
      </c>
      <c r="F26" s="31">
        <f t="shared" si="0"/>
        <v>0</v>
      </c>
    </row>
    <row r="27" spans="1:6" ht="15" customHeight="1" x14ac:dyDescent="0.35">
      <c r="A27" s="136" t="s">
        <v>28</v>
      </c>
      <c r="B27" s="136"/>
      <c r="C27" s="136"/>
      <c r="D27" s="45"/>
      <c r="E27" s="33">
        <v>5500</v>
      </c>
      <c r="F27" s="31">
        <f t="shared" si="0"/>
        <v>0</v>
      </c>
    </row>
    <row r="28" spans="1:6" ht="15" customHeight="1" x14ac:dyDescent="0.35">
      <c r="A28" s="135" t="s">
        <v>72</v>
      </c>
      <c r="B28" s="135"/>
      <c r="C28" s="135"/>
      <c r="D28" s="45"/>
      <c r="E28" s="33">
        <v>2395</v>
      </c>
      <c r="F28" s="31">
        <f t="shared" si="0"/>
        <v>0</v>
      </c>
    </row>
    <row r="29" spans="1:6" ht="15" customHeight="1" x14ac:dyDescent="0.35">
      <c r="A29" s="135" t="s">
        <v>72</v>
      </c>
      <c r="B29" s="135"/>
      <c r="C29" s="135"/>
      <c r="D29" s="45"/>
      <c r="E29" s="33">
        <v>3000</v>
      </c>
      <c r="F29" s="31">
        <f t="shared" si="0"/>
        <v>0</v>
      </c>
    </row>
    <row r="30" spans="1:6" ht="15.5" x14ac:dyDescent="0.35">
      <c r="A30" s="92" t="s">
        <v>84</v>
      </c>
      <c r="B30" s="93" t="s">
        <v>63</v>
      </c>
      <c r="C30" s="94" t="s">
        <v>63</v>
      </c>
      <c r="D30" s="59"/>
      <c r="E30" s="60"/>
      <c r="F30" s="61"/>
    </row>
    <row r="31" spans="1:6" ht="15.5" x14ac:dyDescent="0.35">
      <c r="A31" s="126" t="s">
        <v>105</v>
      </c>
      <c r="B31" s="127"/>
      <c r="C31" s="128"/>
      <c r="D31" s="45"/>
      <c r="E31" s="33">
        <v>1600</v>
      </c>
      <c r="F31" s="31">
        <f t="shared" si="0"/>
        <v>0</v>
      </c>
    </row>
    <row r="32" spans="1:6" ht="15.5" x14ac:dyDescent="0.35">
      <c r="A32" s="136" t="s">
        <v>64</v>
      </c>
      <c r="B32" s="136"/>
      <c r="C32" s="136"/>
      <c r="D32" s="45"/>
      <c r="E32" s="33">
        <v>5995</v>
      </c>
      <c r="F32" s="31">
        <f t="shared" si="0"/>
        <v>0</v>
      </c>
    </row>
    <row r="33" spans="1:6" ht="15.5" x14ac:dyDescent="0.35">
      <c r="A33" s="136" t="s">
        <v>65</v>
      </c>
      <c r="B33" s="136"/>
      <c r="C33" s="136"/>
      <c r="D33" s="45"/>
      <c r="E33" s="33">
        <v>1245</v>
      </c>
      <c r="F33" s="31">
        <f t="shared" si="0"/>
        <v>0</v>
      </c>
    </row>
    <row r="34" spans="1:6" ht="15.5" x14ac:dyDescent="0.35">
      <c r="A34" s="136" t="s">
        <v>66</v>
      </c>
      <c r="B34" s="136"/>
      <c r="C34" s="136"/>
      <c r="D34" s="45"/>
      <c r="E34" s="33">
        <v>445</v>
      </c>
      <c r="F34" s="31">
        <f t="shared" si="0"/>
        <v>0</v>
      </c>
    </row>
    <row r="35" spans="1:6" ht="15.5" x14ac:dyDescent="0.35">
      <c r="A35" s="136" t="s">
        <v>67</v>
      </c>
      <c r="B35" s="136"/>
      <c r="C35" s="136"/>
      <c r="D35" s="45"/>
      <c r="E35" s="33">
        <v>200</v>
      </c>
      <c r="F35" s="31">
        <f t="shared" si="0"/>
        <v>0</v>
      </c>
    </row>
    <row r="36" spans="1:6" ht="15.5" x14ac:dyDescent="0.35">
      <c r="A36" s="126" t="s">
        <v>111</v>
      </c>
      <c r="B36" s="127"/>
      <c r="C36" s="128"/>
      <c r="D36" s="55"/>
      <c r="E36" s="56"/>
      <c r="F36" s="57"/>
    </row>
    <row r="37" spans="1:6" ht="15.5" x14ac:dyDescent="0.35">
      <c r="A37" s="136" t="s">
        <v>73</v>
      </c>
      <c r="B37" s="136"/>
      <c r="C37" s="136"/>
      <c r="D37" s="55"/>
      <c r="E37" s="56"/>
      <c r="F37" s="57"/>
    </row>
    <row r="38" spans="1:6" ht="15.5" x14ac:dyDescent="0.35">
      <c r="A38" s="136" t="s">
        <v>70</v>
      </c>
      <c r="B38" s="136"/>
      <c r="C38" s="136"/>
      <c r="D38" s="45"/>
      <c r="E38" s="33">
        <v>6795</v>
      </c>
      <c r="F38" s="31">
        <f t="shared" si="0"/>
        <v>0</v>
      </c>
    </row>
    <row r="39" spans="1:6" ht="15.5" x14ac:dyDescent="0.35">
      <c r="A39" s="136" t="s">
        <v>71</v>
      </c>
      <c r="B39" s="136"/>
      <c r="C39" s="136"/>
      <c r="D39" s="45"/>
      <c r="E39" s="33">
        <v>7295</v>
      </c>
      <c r="F39" s="31">
        <f t="shared" si="0"/>
        <v>0</v>
      </c>
    </row>
    <row r="40" spans="1:6" ht="15.5" x14ac:dyDescent="0.35">
      <c r="A40" s="84"/>
      <c r="B40" s="85"/>
      <c r="C40" s="85"/>
      <c r="D40" s="85"/>
      <c r="E40" s="85"/>
      <c r="F40" s="86"/>
    </row>
    <row r="41" spans="1:6" ht="15.5" x14ac:dyDescent="0.35">
      <c r="D41" s="87" t="s">
        <v>29</v>
      </c>
      <c r="E41" s="87"/>
      <c r="F41" s="35">
        <f>SUM(F20:F39)</f>
        <v>0</v>
      </c>
    </row>
    <row r="42" spans="1:6" ht="15.5" x14ac:dyDescent="0.35">
      <c r="D42" s="87" t="s">
        <v>30</v>
      </c>
      <c r="E42" s="87"/>
      <c r="F42" s="36">
        <f>(ROUNDDOWN((F41*0.8),0))</f>
        <v>0</v>
      </c>
    </row>
    <row r="43" spans="1:6" ht="15.5" x14ac:dyDescent="0.35">
      <c r="D43" s="88" t="s">
        <v>31</v>
      </c>
      <c r="E43" s="89"/>
      <c r="F43" s="37">
        <f>F41-F42</f>
        <v>0</v>
      </c>
    </row>
    <row r="44" spans="1:6" ht="15.5" x14ac:dyDescent="0.35">
      <c r="A44" s="22"/>
      <c r="B44" s="22"/>
      <c r="C44" s="22"/>
      <c r="D44" s="38"/>
      <c r="E44" s="38"/>
      <c r="F44" s="39"/>
    </row>
    <row r="45" spans="1:6" ht="15.5" x14ac:dyDescent="0.35">
      <c r="A45" s="22"/>
      <c r="B45" s="22"/>
      <c r="C45" s="22"/>
      <c r="D45" s="38"/>
      <c r="E45" s="38"/>
      <c r="F45" s="39"/>
    </row>
    <row r="46" spans="1:6" x14ac:dyDescent="0.35">
      <c r="A46" s="81"/>
      <c r="B46" s="81"/>
      <c r="C46" s="81"/>
      <c r="D46" s="81"/>
    </row>
    <row r="47" spans="1:6" x14ac:dyDescent="0.35">
      <c r="A47" s="80" t="s">
        <v>32</v>
      </c>
      <c r="B47" s="81"/>
      <c r="C47" s="81"/>
      <c r="D47" s="81"/>
    </row>
    <row r="50" spans="1:6" x14ac:dyDescent="0.35">
      <c r="A50" s="40" t="s">
        <v>33</v>
      </c>
      <c r="C50" s="82"/>
      <c r="D50" s="82"/>
      <c r="E50" s="41"/>
      <c r="F50" s="82"/>
    </row>
    <row r="51" spans="1:6" ht="15" thickBot="1" x14ac:dyDescent="0.4">
      <c r="A51" t="s">
        <v>34</v>
      </c>
      <c r="C51" s="83"/>
      <c r="D51" s="83"/>
      <c r="F51" s="83"/>
    </row>
    <row r="52" spans="1:6" x14ac:dyDescent="0.35">
      <c r="C52" s="79" t="s">
        <v>35</v>
      </c>
      <c r="D52" s="79"/>
      <c r="E52" s="41"/>
      <c r="F52" s="42" t="s">
        <v>36</v>
      </c>
    </row>
    <row r="53" spans="1:6" x14ac:dyDescent="0.35">
      <c r="A53" t="s">
        <v>37</v>
      </c>
      <c r="C53" s="82"/>
      <c r="D53" s="82"/>
      <c r="E53" s="41"/>
      <c r="F53" s="82"/>
    </row>
    <row r="54" spans="1:6" ht="15" thickBot="1" x14ac:dyDescent="0.4">
      <c r="A54" t="s">
        <v>34</v>
      </c>
      <c r="C54" s="83"/>
      <c r="D54" s="83"/>
      <c r="F54" s="83"/>
    </row>
    <row r="55" spans="1:6" x14ac:dyDescent="0.35">
      <c r="C55" s="79" t="s">
        <v>35</v>
      </c>
      <c r="D55" s="79"/>
      <c r="E55" s="41"/>
      <c r="F55" s="42" t="s">
        <v>36</v>
      </c>
    </row>
    <row r="56" spans="1:6" x14ac:dyDescent="0.35">
      <c r="A56" s="43" t="s">
        <v>38</v>
      </c>
      <c r="B56" s="43"/>
      <c r="C56" s="43"/>
      <c r="D56" s="43"/>
      <c r="E56" s="44"/>
      <c r="F56" s="43"/>
    </row>
    <row r="57" spans="1:6" x14ac:dyDescent="0.35">
      <c r="E57" s="41"/>
    </row>
  </sheetData>
  <mergeCells count="60">
    <mergeCell ref="A37:C37"/>
    <mergeCell ref="A38:C38"/>
    <mergeCell ref="A39:C39"/>
    <mergeCell ref="A30:C30"/>
    <mergeCell ref="A32:C32"/>
    <mergeCell ref="A33:C33"/>
    <mergeCell ref="A34:C34"/>
    <mergeCell ref="A35:C35"/>
    <mergeCell ref="A31:C31"/>
    <mergeCell ref="A36:C36"/>
    <mergeCell ref="C55:D55"/>
    <mergeCell ref="A40:F40"/>
    <mergeCell ref="D41:E41"/>
    <mergeCell ref="D42:E42"/>
    <mergeCell ref="D43:E43"/>
    <mergeCell ref="A46:D46"/>
    <mergeCell ref="A47:D47"/>
    <mergeCell ref="C50:D51"/>
    <mergeCell ref="F50:F51"/>
    <mergeCell ref="C52:D52"/>
    <mergeCell ref="C53:D54"/>
    <mergeCell ref="F53:F54"/>
    <mergeCell ref="A29:C29"/>
    <mergeCell ref="B17:D17"/>
    <mergeCell ref="A18:D18"/>
    <mergeCell ref="A20:C20"/>
    <mergeCell ref="A21:F21"/>
    <mergeCell ref="A22:C22"/>
    <mergeCell ref="A23:C23"/>
    <mergeCell ref="A24:C24"/>
    <mergeCell ref="A25:C25"/>
    <mergeCell ref="A26:C26"/>
    <mergeCell ref="A27:C27"/>
    <mergeCell ref="A28:C28"/>
    <mergeCell ref="E16:F16"/>
    <mergeCell ref="B6:E6"/>
    <mergeCell ref="B7:E7"/>
    <mergeCell ref="B8:F8"/>
    <mergeCell ref="B9:F9"/>
    <mergeCell ref="B10:C10"/>
    <mergeCell ref="D10:F10"/>
    <mergeCell ref="B11:C11"/>
    <mergeCell ref="B12:C12"/>
    <mergeCell ref="B13:D13"/>
    <mergeCell ref="B14:D14"/>
    <mergeCell ref="B15:D15"/>
    <mergeCell ref="C16:D16"/>
    <mergeCell ref="F4:F5"/>
    <mergeCell ref="A1:F1"/>
    <mergeCell ref="A2:A3"/>
    <mergeCell ref="B2:B3"/>
    <mergeCell ref="C2:C3"/>
    <mergeCell ref="D2:D3"/>
    <mergeCell ref="E2:E3"/>
    <mergeCell ref="F2:F3"/>
    <mergeCell ref="A4:A5"/>
    <mergeCell ref="B4:B5"/>
    <mergeCell ref="C4:C5"/>
    <mergeCell ref="D4:D5"/>
    <mergeCell ref="E4:E5"/>
  </mergeCells>
  <hyperlinks>
    <hyperlink ref="B17" r:id="rId1" xr:uid="{73E58899-7C30-49E4-AE26-6C2BDA803BB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0C4A6-E939-4CCF-A5A7-CFF5495A502C}">
  <dimension ref="A1:I56"/>
  <sheetViews>
    <sheetView topLeftCell="A21" workbookViewId="0">
      <selection activeCell="J23" sqref="J23"/>
    </sheetView>
  </sheetViews>
  <sheetFormatPr defaultRowHeight="14.5" x14ac:dyDescent="0.35"/>
  <cols>
    <col min="1" max="1" width="16" customWidth="1"/>
    <col min="2" max="2" width="26.453125" customWidth="1"/>
    <col min="3" max="3" width="9.453125" customWidth="1"/>
    <col min="4" max="4" width="12.453125" customWidth="1"/>
    <col min="5" max="5" width="13" customWidth="1"/>
    <col min="6" max="6" width="13.54296875" customWidth="1"/>
  </cols>
  <sheetData>
    <row r="1" spans="1:6" ht="15.5" x14ac:dyDescent="0.35">
      <c r="A1" s="111" t="s">
        <v>0</v>
      </c>
      <c r="B1" s="111"/>
      <c r="C1" s="111"/>
      <c r="D1" s="111"/>
      <c r="E1" s="111"/>
      <c r="F1" s="111"/>
    </row>
    <row r="2" spans="1:6" x14ac:dyDescent="0.35">
      <c r="A2" s="112" t="s">
        <v>1</v>
      </c>
      <c r="B2" s="114" t="s">
        <v>2</v>
      </c>
      <c r="C2" s="114" t="s">
        <v>3</v>
      </c>
      <c r="D2" s="112" t="s">
        <v>4</v>
      </c>
      <c r="E2" s="112" t="s">
        <v>5</v>
      </c>
      <c r="F2" s="112" t="s">
        <v>6</v>
      </c>
    </row>
    <row r="3" spans="1:6" x14ac:dyDescent="0.35">
      <c r="A3" s="113"/>
      <c r="B3" s="115"/>
      <c r="C3" s="115"/>
      <c r="D3" s="113"/>
      <c r="E3" s="113"/>
      <c r="F3" s="113"/>
    </row>
    <row r="4" spans="1:6" ht="14.75" customHeight="1" x14ac:dyDescent="0.35">
      <c r="A4" s="117" t="s">
        <v>7</v>
      </c>
      <c r="B4" s="117" t="s">
        <v>47</v>
      </c>
      <c r="C4" s="117"/>
      <c r="D4" s="119"/>
      <c r="E4" s="119"/>
      <c r="F4" s="116"/>
    </row>
    <row r="5" spans="1:6" ht="14.75" customHeight="1" x14ac:dyDescent="0.35">
      <c r="A5" s="118"/>
      <c r="B5" s="118"/>
      <c r="C5" s="118"/>
      <c r="D5" s="120"/>
      <c r="E5" s="120"/>
      <c r="F5" s="116"/>
    </row>
    <row r="6" spans="1:6" ht="15.5" x14ac:dyDescent="0.35">
      <c r="A6" s="1" t="s">
        <v>8</v>
      </c>
      <c r="B6" s="107"/>
      <c r="C6" s="122"/>
      <c r="D6" s="122"/>
      <c r="E6" s="108"/>
      <c r="F6" s="2"/>
    </row>
    <row r="7" spans="1:6" ht="31" x14ac:dyDescent="0.35">
      <c r="A7" s="3" t="s">
        <v>9</v>
      </c>
      <c r="B7" s="107"/>
      <c r="C7" s="122"/>
      <c r="D7" s="122"/>
      <c r="E7" s="108"/>
      <c r="F7" s="4"/>
    </row>
    <row r="8" spans="1:6" ht="31.25" customHeight="1" x14ac:dyDescent="0.35">
      <c r="A8" s="5" t="s">
        <v>10</v>
      </c>
      <c r="B8" s="107"/>
      <c r="C8" s="122"/>
      <c r="D8" s="122"/>
      <c r="E8" s="122"/>
      <c r="F8" s="108"/>
    </row>
    <row r="9" spans="1:6" ht="15.5" x14ac:dyDescent="0.35">
      <c r="A9" s="5" t="s">
        <v>11</v>
      </c>
      <c r="B9" s="107"/>
      <c r="C9" s="122"/>
      <c r="D9" s="122"/>
      <c r="E9" s="122"/>
      <c r="F9" s="108"/>
    </row>
    <row r="10" spans="1:6" ht="15.5" x14ac:dyDescent="0.35">
      <c r="A10" s="6" t="s">
        <v>12</v>
      </c>
      <c r="B10" s="123"/>
      <c r="C10" s="124"/>
      <c r="D10" s="102" t="s">
        <v>13</v>
      </c>
      <c r="E10" s="103"/>
      <c r="F10" s="104"/>
    </row>
    <row r="11" spans="1:6" ht="15.5" x14ac:dyDescent="0.35">
      <c r="A11" s="6" t="s">
        <v>14</v>
      </c>
      <c r="B11" s="105"/>
      <c r="C11" s="106"/>
      <c r="D11" s="7"/>
      <c r="E11" s="7"/>
      <c r="F11" s="7"/>
    </row>
    <row r="12" spans="1:6" ht="15.5" x14ac:dyDescent="0.35">
      <c r="A12" s="8" t="s">
        <v>15</v>
      </c>
      <c r="B12" s="107"/>
      <c r="C12" s="108"/>
      <c r="D12" s="9"/>
      <c r="E12" s="9"/>
      <c r="F12" s="9"/>
    </row>
    <row r="13" spans="1:6" ht="15.5" x14ac:dyDescent="0.35">
      <c r="A13" s="10" t="s">
        <v>16</v>
      </c>
      <c r="B13" s="109" t="s">
        <v>99</v>
      </c>
      <c r="C13" s="110"/>
      <c r="D13" s="110"/>
      <c r="E13" s="11"/>
      <c r="F13" s="12"/>
    </row>
    <row r="14" spans="1:6" ht="15.5" x14ac:dyDescent="0.35">
      <c r="A14" s="13" t="s">
        <v>18</v>
      </c>
      <c r="B14" s="137" t="s">
        <v>97</v>
      </c>
      <c r="C14" s="138"/>
      <c r="D14" s="53"/>
      <c r="E14" s="14"/>
      <c r="F14" s="15"/>
    </row>
    <row r="15" spans="1:6" ht="15.5" x14ac:dyDescent="0.35">
      <c r="A15" s="16"/>
      <c r="B15" s="137" t="s">
        <v>98</v>
      </c>
      <c r="C15" s="138"/>
      <c r="D15" s="53"/>
      <c r="E15" s="14"/>
      <c r="F15" s="15"/>
    </row>
    <row r="16" spans="1:6" ht="15.5" x14ac:dyDescent="0.35">
      <c r="A16" s="17" t="s">
        <v>11</v>
      </c>
      <c r="B16" s="18" t="s">
        <v>102</v>
      </c>
      <c r="C16" s="78" t="s">
        <v>110</v>
      </c>
      <c r="D16" s="14"/>
      <c r="E16" s="130" t="s">
        <v>48</v>
      </c>
      <c r="F16" s="121"/>
    </row>
    <row r="17" spans="1:9" ht="17.5" x14ac:dyDescent="0.35">
      <c r="A17" s="19"/>
      <c r="B17" s="73" t="s">
        <v>45</v>
      </c>
      <c r="C17" s="74"/>
      <c r="D17" s="74"/>
      <c r="E17" s="20"/>
      <c r="F17" s="21"/>
      <c r="I17" s="72"/>
    </row>
    <row r="18" spans="1:9" ht="15.5" x14ac:dyDescent="0.35">
      <c r="A18" s="97" t="s">
        <v>51</v>
      </c>
      <c r="B18" s="98"/>
      <c r="C18" s="98"/>
      <c r="D18" s="98"/>
      <c r="E18" s="22"/>
      <c r="F18" s="23"/>
    </row>
    <row r="19" spans="1:9" ht="15.5" x14ac:dyDescent="0.35">
      <c r="A19" s="24" t="s">
        <v>22</v>
      </c>
      <c r="B19" s="25"/>
      <c r="C19" s="26"/>
      <c r="D19" s="27" t="s">
        <v>23</v>
      </c>
      <c r="E19" s="27" t="s">
        <v>24</v>
      </c>
      <c r="F19" s="28" t="s">
        <v>25</v>
      </c>
    </row>
    <row r="20" spans="1:9" ht="15.5" x14ac:dyDescent="0.35">
      <c r="A20" s="92" t="s">
        <v>86</v>
      </c>
      <c r="B20" s="93"/>
      <c r="C20" s="94"/>
      <c r="D20" s="29"/>
      <c r="E20" s="30">
        <v>152002</v>
      </c>
      <c r="F20" s="31">
        <f>D20*E20</f>
        <v>0</v>
      </c>
      <c r="G20" s="49"/>
    </row>
    <row r="21" spans="1:9" ht="15.5" x14ac:dyDescent="0.35">
      <c r="A21" s="99" t="s">
        <v>26</v>
      </c>
      <c r="B21" s="100"/>
      <c r="C21" s="100"/>
      <c r="D21" s="100"/>
      <c r="E21" s="100"/>
      <c r="F21" s="101"/>
    </row>
    <row r="22" spans="1:9" ht="15" customHeight="1" x14ac:dyDescent="0.35">
      <c r="A22" s="92" t="s">
        <v>85</v>
      </c>
      <c r="B22" s="93" t="s">
        <v>58</v>
      </c>
      <c r="C22" s="94" t="s">
        <v>58</v>
      </c>
      <c r="D22" s="65"/>
      <c r="E22" s="66"/>
      <c r="F22" s="57"/>
    </row>
    <row r="23" spans="1:9" ht="15" customHeight="1" x14ac:dyDescent="0.35">
      <c r="A23" s="92" t="s">
        <v>74</v>
      </c>
      <c r="B23" s="93" t="s">
        <v>74</v>
      </c>
      <c r="C23" s="94" t="s">
        <v>74</v>
      </c>
      <c r="D23" s="65"/>
      <c r="E23" s="66"/>
      <c r="F23" s="57"/>
    </row>
    <row r="24" spans="1:9" ht="15" customHeight="1" x14ac:dyDescent="0.35">
      <c r="A24" s="92" t="s">
        <v>60</v>
      </c>
      <c r="B24" s="93" t="s">
        <v>60</v>
      </c>
      <c r="C24" s="94" t="s">
        <v>60</v>
      </c>
      <c r="D24" s="65"/>
      <c r="E24" s="66"/>
      <c r="F24" s="57"/>
    </row>
    <row r="25" spans="1:9" ht="15" customHeight="1" x14ac:dyDescent="0.35">
      <c r="A25" s="92" t="s">
        <v>61</v>
      </c>
      <c r="B25" s="93" t="s">
        <v>61</v>
      </c>
      <c r="C25" s="94" t="s">
        <v>61</v>
      </c>
      <c r="D25" s="29"/>
      <c r="E25" s="30">
        <v>171.43</v>
      </c>
      <c r="F25" s="31">
        <f t="shared" ref="F25:F36" si="0">D25*E25</f>
        <v>0</v>
      </c>
    </row>
    <row r="26" spans="1:9" ht="15" customHeight="1" x14ac:dyDescent="0.35">
      <c r="A26" s="92" t="s">
        <v>27</v>
      </c>
      <c r="B26" s="93" t="s">
        <v>27</v>
      </c>
      <c r="C26" s="94" t="s">
        <v>27</v>
      </c>
      <c r="D26" s="29"/>
      <c r="E26" s="30">
        <v>928.57</v>
      </c>
      <c r="F26" s="31">
        <f t="shared" si="0"/>
        <v>0</v>
      </c>
    </row>
    <row r="27" spans="1:9" ht="15" customHeight="1" x14ac:dyDescent="0.35">
      <c r="A27" s="92" t="s">
        <v>28</v>
      </c>
      <c r="B27" s="93" t="s">
        <v>28</v>
      </c>
      <c r="C27" s="94" t="s">
        <v>28</v>
      </c>
      <c r="D27" s="29"/>
      <c r="E27" s="30">
        <v>4100</v>
      </c>
      <c r="F27" s="31">
        <f t="shared" si="0"/>
        <v>0</v>
      </c>
    </row>
    <row r="28" spans="1:9" ht="30" customHeight="1" x14ac:dyDescent="0.35">
      <c r="A28" s="92" t="s">
        <v>75</v>
      </c>
      <c r="B28" s="93" t="s">
        <v>40</v>
      </c>
      <c r="C28" s="94" t="s">
        <v>40</v>
      </c>
      <c r="D28" s="59"/>
      <c r="E28" s="60"/>
      <c r="F28" s="61"/>
    </row>
    <row r="29" spans="1:9" ht="32.4" customHeight="1" x14ac:dyDescent="0.35">
      <c r="A29" s="92" t="s">
        <v>75</v>
      </c>
      <c r="B29" s="93" t="s">
        <v>40</v>
      </c>
      <c r="C29" s="94" t="s">
        <v>40</v>
      </c>
      <c r="D29" s="59"/>
      <c r="E29" s="60"/>
      <c r="F29" s="61"/>
    </row>
    <row r="30" spans="1:9" ht="15.5" x14ac:dyDescent="0.35">
      <c r="A30" s="92" t="s">
        <v>76</v>
      </c>
      <c r="B30" s="93" t="s">
        <v>62</v>
      </c>
      <c r="C30" s="94" t="s">
        <v>62</v>
      </c>
      <c r="D30" s="59"/>
      <c r="E30" s="60"/>
      <c r="F30" s="61"/>
    </row>
    <row r="31" spans="1:9" ht="15.5" x14ac:dyDescent="0.35">
      <c r="A31" s="92" t="s">
        <v>84</v>
      </c>
      <c r="B31" s="93" t="s">
        <v>63</v>
      </c>
      <c r="C31" s="94" t="s">
        <v>63</v>
      </c>
      <c r="D31" s="59"/>
      <c r="E31" s="60"/>
      <c r="F31" s="61"/>
    </row>
    <row r="32" spans="1:9" ht="15.5" x14ac:dyDescent="0.35">
      <c r="A32" s="92" t="s">
        <v>94</v>
      </c>
      <c r="B32" s="93" t="s">
        <v>64</v>
      </c>
      <c r="C32" s="94" t="s">
        <v>64</v>
      </c>
      <c r="D32" s="59"/>
      <c r="E32" s="60"/>
      <c r="F32" s="61"/>
    </row>
    <row r="33" spans="1:6" ht="15.5" x14ac:dyDescent="0.35">
      <c r="A33" s="92" t="s">
        <v>95</v>
      </c>
      <c r="B33" s="93" t="s">
        <v>65</v>
      </c>
      <c r="C33" s="94" t="s">
        <v>65</v>
      </c>
      <c r="D33" s="59"/>
      <c r="E33" s="60"/>
      <c r="F33" s="61"/>
    </row>
    <row r="34" spans="1:6" ht="15.5" x14ac:dyDescent="0.35">
      <c r="A34" s="92" t="s">
        <v>66</v>
      </c>
      <c r="B34" s="93" t="s">
        <v>66</v>
      </c>
      <c r="C34" s="94" t="s">
        <v>66</v>
      </c>
      <c r="D34" s="51"/>
      <c r="E34" s="52">
        <v>750</v>
      </c>
      <c r="F34" s="34">
        <f t="shared" si="0"/>
        <v>0</v>
      </c>
    </row>
    <row r="35" spans="1:6" ht="15.5" x14ac:dyDescent="0.35">
      <c r="A35" s="92" t="s">
        <v>96</v>
      </c>
      <c r="B35" s="93" t="s">
        <v>67</v>
      </c>
      <c r="C35" s="94" t="s">
        <v>67</v>
      </c>
      <c r="D35" s="59"/>
      <c r="E35" s="60"/>
      <c r="F35" s="61"/>
    </row>
    <row r="36" spans="1:6" s="71" customFormat="1" ht="15.5" x14ac:dyDescent="0.35">
      <c r="A36" s="139" t="s">
        <v>68</v>
      </c>
      <c r="B36" s="140" t="s">
        <v>68</v>
      </c>
      <c r="C36" s="141" t="s">
        <v>68</v>
      </c>
      <c r="D36" s="67"/>
      <c r="E36" s="68">
        <v>800</v>
      </c>
      <c r="F36" s="34">
        <f t="shared" si="0"/>
        <v>0</v>
      </c>
    </row>
    <row r="37" spans="1:6" ht="15.5" x14ac:dyDescent="0.35">
      <c r="A37" s="92" t="s">
        <v>73</v>
      </c>
      <c r="B37" s="93" t="s">
        <v>69</v>
      </c>
      <c r="C37" s="94" t="s">
        <v>69</v>
      </c>
      <c r="D37" s="59"/>
      <c r="E37" s="60"/>
      <c r="F37" s="61"/>
    </row>
    <row r="38" spans="1:6" ht="15.5" x14ac:dyDescent="0.35">
      <c r="A38" s="92" t="s">
        <v>82</v>
      </c>
      <c r="B38" s="93" t="s">
        <v>70</v>
      </c>
      <c r="C38" s="94" t="s">
        <v>70</v>
      </c>
      <c r="D38" s="62"/>
      <c r="E38" s="63"/>
      <c r="F38" s="64"/>
    </row>
    <row r="39" spans="1:6" ht="15.5" x14ac:dyDescent="0.35">
      <c r="A39" s="92" t="s">
        <v>90</v>
      </c>
      <c r="B39" s="93" t="s">
        <v>71</v>
      </c>
      <c r="C39" s="94" t="s">
        <v>71</v>
      </c>
      <c r="D39" s="59"/>
      <c r="E39" s="60"/>
      <c r="F39" s="61"/>
    </row>
    <row r="40" spans="1:6" ht="15.5" x14ac:dyDescent="0.35">
      <c r="A40" s="84"/>
      <c r="B40" s="85"/>
      <c r="C40" s="85"/>
      <c r="D40" s="85"/>
      <c r="E40" s="85"/>
      <c r="F40" s="86"/>
    </row>
    <row r="41" spans="1:6" ht="15.5" x14ac:dyDescent="0.35">
      <c r="D41" s="87" t="s">
        <v>29</v>
      </c>
      <c r="E41" s="87"/>
      <c r="F41" s="35">
        <f>SUM(F20:F39)</f>
        <v>0</v>
      </c>
    </row>
    <row r="42" spans="1:6" ht="15.5" x14ac:dyDescent="0.35">
      <c r="D42" s="87" t="s">
        <v>30</v>
      </c>
      <c r="E42" s="87"/>
      <c r="F42" s="36">
        <f>(ROUNDDOWN((F41*0.8),0))</f>
        <v>0</v>
      </c>
    </row>
    <row r="43" spans="1:6" ht="15.5" x14ac:dyDescent="0.35">
      <c r="D43" s="88" t="s">
        <v>31</v>
      </c>
      <c r="E43" s="89"/>
      <c r="F43" s="37">
        <f>F41-F42</f>
        <v>0</v>
      </c>
    </row>
    <row r="44" spans="1:6" ht="15.5" x14ac:dyDescent="0.35">
      <c r="A44" s="22"/>
      <c r="B44" s="22"/>
      <c r="C44" s="22"/>
      <c r="D44" s="38"/>
      <c r="E44" s="38"/>
      <c r="F44" s="39"/>
    </row>
    <row r="45" spans="1:6" x14ac:dyDescent="0.35">
      <c r="A45" s="81"/>
      <c r="B45" s="81"/>
      <c r="C45" s="81"/>
      <c r="D45" s="81"/>
    </row>
    <row r="46" spans="1:6" x14ac:dyDescent="0.35">
      <c r="A46" s="80" t="s">
        <v>32</v>
      </c>
      <c r="B46" s="81"/>
      <c r="C46" s="81"/>
      <c r="D46" s="81"/>
    </row>
    <row r="49" spans="1:6" x14ac:dyDescent="0.35">
      <c r="A49" s="40" t="s">
        <v>33</v>
      </c>
      <c r="C49" s="82"/>
      <c r="D49" s="82"/>
      <c r="E49" s="41"/>
      <c r="F49" s="82"/>
    </row>
    <row r="50" spans="1:6" ht="15" thickBot="1" x14ac:dyDescent="0.4">
      <c r="A50" t="s">
        <v>34</v>
      </c>
      <c r="C50" s="83"/>
      <c r="D50" s="83"/>
      <c r="F50" s="83"/>
    </row>
    <row r="51" spans="1:6" x14ac:dyDescent="0.35">
      <c r="C51" s="79" t="s">
        <v>35</v>
      </c>
      <c r="D51" s="79"/>
      <c r="E51" s="41"/>
      <c r="F51" s="42" t="s">
        <v>36</v>
      </c>
    </row>
    <row r="52" spans="1:6" x14ac:dyDescent="0.35">
      <c r="A52" t="s">
        <v>37</v>
      </c>
      <c r="C52" s="82"/>
      <c r="D52" s="82"/>
      <c r="E52" s="41"/>
      <c r="F52" s="82"/>
    </row>
    <row r="53" spans="1:6" ht="15" thickBot="1" x14ac:dyDescent="0.4">
      <c r="A53" t="s">
        <v>34</v>
      </c>
      <c r="C53" s="83"/>
      <c r="D53" s="83"/>
      <c r="F53" s="83"/>
    </row>
    <row r="54" spans="1:6" x14ac:dyDescent="0.35">
      <c r="C54" s="79" t="s">
        <v>35</v>
      </c>
      <c r="D54" s="79"/>
      <c r="E54" s="41"/>
      <c r="F54" s="42" t="s">
        <v>36</v>
      </c>
    </row>
    <row r="55" spans="1:6" x14ac:dyDescent="0.35">
      <c r="A55" s="43" t="s">
        <v>38</v>
      </c>
      <c r="B55" s="43"/>
      <c r="C55" s="43"/>
      <c r="D55" s="43"/>
      <c r="E55" s="44"/>
      <c r="F55" s="43"/>
    </row>
    <row r="56" spans="1:6" x14ac:dyDescent="0.35">
      <c r="E56" s="41"/>
    </row>
  </sheetData>
  <mergeCells count="58">
    <mergeCell ref="F49:F50"/>
    <mergeCell ref="C51:D51"/>
    <mergeCell ref="C52:D53"/>
    <mergeCell ref="F52:F53"/>
    <mergeCell ref="C54:D54"/>
    <mergeCell ref="C49:D50"/>
    <mergeCell ref="D41:E41"/>
    <mergeCell ref="D42:E42"/>
    <mergeCell ref="D43:E43"/>
    <mergeCell ref="A45:D45"/>
    <mergeCell ref="A46:D46"/>
    <mergeCell ref="A40:F40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28:C28"/>
    <mergeCell ref="E16:F16"/>
    <mergeCell ref="A18:D18"/>
    <mergeCell ref="A20:C20"/>
    <mergeCell ref="A21:F21"/>
    <mergeCell ref="A22:C22"/>
    <mergeCell ref="A23:C23"/>
    <mergeCell ref="A24:C24"/>
    <mergeCell ref="A25:C25"/>
    <mergeCell ref="A26:C26"/>
    <mergeCell ref="A27:C27"/>
    <mergeCell ref="B11:C11"/>
    <mergeCell ref="B12:C12"/>
    <mergeCell ref="B13:D13"/>
    <mergeCell ref="B14:C14"/>
    <mergeCell ref="B15:C15"/>
    <mergeCell ref="B6:E6"/>
    <mergeCell ref="B7:E7"/>
    <mergeCell ref="B8:F8"/>
    <mergeCell ref="B9:F9"/>
    <mergeCell ref="B10:C10"/>
    <mergeCell ref="D10:F10"/>
    <mergeCell ref="F4:F5"/>
    <mergeCell ref="A1:F1"/>
    <mergeCell ref="A2:A3"/>
    <mergeCell ref="B2:B3"/>
    <mergeCell ref="C2:C3"/>
    <mergeCell ref="D2:D3"/>
    <mergeCell ref="E2:E3"/>
    <mergeCell ref="F2:F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92F9-7A25-4DE9-AB87-76260607CA47}">
  <dimension ref="A1:I60"/>
  <sheetViews>
    <sheetView topLeftCell="A8" workbookViewId="0">
      <selection activeCell="I20" sqref="I20"/>
    </sheetView>
  </sheetViews>
  <sheetFormatPr defaultRowHeight="14.5" x14ac:dyDescent="0.35"/>
  <cols>
    <col min="1" max="1" width="16" customWidth="1"/>
    <col min="2" max="2" width="26.453125" customWidth="1"/>
    <col min="3" max="3" width="9.453125" customWidth="1"/>
    <col min="4" max="4" width="12.453125" customWidth="1"/>
    <col min="5" max="5" width="13" customWidth="1"/>
    <col min="6" max="6" width="13.54296875" customWidth="1"/>
  </cols>
  <sheetData>
    <row r="1" spans="1:6" ht="15.5" x14ac:dyDescent="0.35">
      <c r="A1" s="111" t="s">
        <v>0</v>
      </c>
      <c r="B1" s="111"/>
      <c r="C1" s="111"/>
      <c r="D1" s="111"/>
      <c r="E1" s="111"/>
      <c r="F1" s="111"/>
    </row>
    <row r="2" spans="1:6" x14ac:dyDescent="0.35">
      <c r="A2" s="112" t="s">
        <v>1</v>
      </c>
      <c r="B2" s="114" t="s">
        <v>2</v>
      </c>
      <c r="C2" s="114" t="s">
        <v>3</v>
      </c>
      <c r="D2" s="112" t="s">
        <v>4</v>
      </c>
      <c r="E2" s="112" t="s">
        <v>5</v>
      </c>
      <c r="F2" s="112" t="s">
        <v>6</v>
      </c>
    </row>
    <row r="3" spans="1:6" x14ac:dyDescent="0.35">
      <c r="A3" s="113"/>
      <c r="B3" s="115"/>
      <c r="C3" s="115"/>
      <c r="D3" s="113"/>
      <c r="E3" s="113"/>
      <c r="F3" s="113"/>
    </row>
    <row r="4" spans="1:6" ht="14.75" customHeight="1" x14ac:dyDescent="0.35">
      <c r="A4" s="117" t="s">
        <v>7</v>
      </c>
      <c r="B4" s="117" t="s">
        <v>47</v>
      </c>
      <c r="C4" s="117"/>
      <c r="D4" s="119"/>
      <c r="E4" s="119"/>
      <c r="F4" s="116"/>
    </row>
    <row r="5" spans="1:6" ht="14.75" customHeight="1" x14ac:dyDescent="0.35">
      <c r="A5" s="118"/>
      <c r="B5" s="118"/>
      <c r="C5" s="118"/>
      <c r="D5" s="120"/>
      <c r="E5" s="120"/>
      <c r="F5" s="116"/>
    </row>
    <row r="6" spans="1:6" ht="15.5" x14ac:dyDescent="0.35">
      <c r="A6" s="1" t="s">
        <v>8</v>
      </c>
      <c r="B6" s="107"/>
      <c r="C6" s="122"/>
      <c r="D6" s="122"/>
      <c r="E6" s="108"/>
      <c r="F6" s="2"/>
    </row>
    <row r="7" spans="1:6" ht="31" x14ac:dyDescent="0.35">
      <c r="A7" s="3" t="s">
        <v>9</v>
      </c>
      <c r="B7" s="107"/>
      <c r="C7" s="122"/>
      <c r="D7" s="122"/>
      <c r="E7" s="108"/>
      <c r="F7" s="4"/>
    </row>
    <row r="8" spans="1:6" ht="31.25" customHeight="1" x14ac:dyDescent="0.35">
      <c r="A8" s="5" t="s">
        <v>10</v>
      </c>
      <c r="B8" s="107"/>
      <c r="C8" s="122"/>
      <c r="D8" s="122"/>
      <c r="E8" s="122"/>
      <c r="F8" s="108"/>
    </row>
    <row r="9" spans="1:6" ht="15.5" x14ac:dyDescent="0.35">
      <c r="A9" s="5" t="s">
        <v>11</v>
      </c>
      <c r="B9" s="107"/>
      <c r="C9" s="122"/>
      <c r="D9" s="122"/>
      <c r="E9" s="122"/>
      <c r="F9" s="108"/>
    </row>
    <row r="10" spans="1:6" ht="15.5" x14ac:dyDescent="0.35">
      <c r="A10" s="6" t="s">
        <v>12</v>
      </c>
      <c r="B10" s="123"/>
      <c r="C10" s="124"/>
      <c r="D10" s="102" t="s">
        <v>13</v>
      </c>
      <c r="E10" s="103"/>
      <c r="F10" s="104"/>
    </row>
    <row r="11" spans="1:6" ht="15.5" x14ac:dyDescent="0.35">
      <c r="A11" s="6" t="s">
        <v>14</v>
      </c>
      <c r="B11" s="105"/>
      <c r="C11" s="106"/>
      <c r="D11" s="7"/>
      <c r="E11" s="7"/>
      <c r="F11" s="7"/>
    </row>
    <row r="12" spans="1:6" ht="15.5" x14ac:dyDescent="0.35">
      <c r="A12" s="8" t="s">
        <v>15</v>
      </c>
      <c r="B12" s="107"/>
      <c r="C12" s="108"/>
      <c r="D12" s="9"/>
      <c r="E12" s="9"/>
      <c r="F12" s="9"/>
    </row>
    <row r="13" spans="1:6" ht="15.5" x14ac:dyDescent="0.35">
      <c r="A13" s="10" t="s">
        <v>16</v>
      </c>
      <c r="B13" s="109" t="s">
        <v>41</v>
      </c>
      <c r="C13" s="110"/>
      <c r="D13" s="110"/>
      <c r="E13" s="11"/>
      <c r="F13" s="12"/>
    </row>
    <row r="14" spans="1:6" ht="15.5" x14ac:dyDescent="0.35">
      <c r="A14" s="13" t="s">
        <v>18</v>
      </c>
      <c r="B14" s="90" t="s">
        <v>42</v>
      </c>
      <c r="C14" s="91"/>
      <c r="D14" s="91"/>
      <c r="E14" s="14"/>
      <c r="F14" s="15"/>
    </row>
    <row r="15" spans="1:6" ht="15.5" x14ac:dyDescent="0.35">
      <c r="A15" s="16"/>
      <c r="B15" s="90" t="s">
        <v>43</v>
      </c>
      <c r="C15" s="91"/>
      <c r="D15" s="91"/>
      <c r="E15" s="14"/>
      <c r="F15" s="15"/>
    </row>
    <row r="16" spans="1:6" ht="15.5" x14ac:dyDescent="0.35">
      <c r="A16" s="17" t="s">
        <v>11</v>
      </c>
      <c r="B16" s="18" t="s">
        <v>103</v>
      </c>
      <c r="C16" s="14" t="s">
        <v>104</v>
      </c>
      <c r="D16" s="14"/>
      <c r="E16" s="130" t="s">
        <v>112</v>
      </c>
      <c r="F16" s="121"/>
    </row>
    <row r="17" spans="1:9" ht="17.5" x14ac:dyDescent="0.35">
      <c r="A17" s="19"/>
      <c r="B17" s="142" t="s">
        <v>44</v>
      </c>
      <c r="C17" s="143"/>
      <c r="D17" s="143"/>
      <c r="E17" s="20"/>
      <c r="F17" s="21"/>
    </row>
    <row r="18" spans="1:9" ht="15.5" x14ac:dyDescent="0.35">
      <c r="A18" s="97" t="s">
        <v>51</v>
      </c>
      <c r="B18" s="98"/>
      <c r="C18" s="98"/>
      <c r="D18" s="98"/>
      <c r="E18" s="22"/>
      <c r="F18" s="23"/>
    </row>
    <row r="19" spans="1:9" ht="15.5" x14ac:dyDescent="0.35">
      <c r="A19" s="24" t="s">
        <v>22</v>
      </c>
      <c r="B19" s="25"/>
      <c r="C19" s="26"/>
      <c r="D19" s="27" t="s">
        <v>23</v>
      </c>
      <c r="E19" s="27" t="s">
        <v>24</v>
      </c>
      <c r="F19" s="28" t="s">
        <v>25</v>
      </c>
    </row>
    <row r="20" spans="1:9" ht="15.5" x14ac:dyDescent="0.35">
      <c r="A20" s="92" t="s">
        <v>88</v>
      </c>
      <c r="B20" s="93"/>
      <c r="C20" s="94"/>
      <c r="D20" s="29"/>
      <c r="E20" s="30">
        <v>74839</v>
      </c>
      <c r="F20" s="31">
        <f>D20*E20</f>
        <v>0</v>
      </c>
      <c r="G20" s="49"/>
      <c r="I20" s="48"/>
    </row>
    <row r="21" spans="1:9" ht="15.5" x14ac:dyDescent="0.35">
      <c r="A21" s="99" t="s">
        <v>26</v>
      </c>
      <c r="B21" s="100"/>
      <c r="C21" s="100"/>
      <c r="D21" s="100"/>
      <c r="E21" s="100"/>
      <c r="F21" s="101"/>
    </row>
    <row r="22" spans="1:9" ht="15" customHeight="1" x14ac:dyDescent="0.35">
      <c r="A22" s="92" t="s">
        <v>58</v>
      </c>
      <c r="B22" s="93" t="s">
        <v>58</v>
      </c>
      <c r="C22" s="94" t="s">
        <v>58</v>
      </c>
      <c r="D22" s="29"/>
      <c r="E22" s="30">
        <v>1540</v>
      </c>
      <c r="F22" s="31">
        <f t="shared" ref="F22:F41" si="0">D22*E22</f>
        <v>0</v>
      </c>
    </row>
    <row r="23" spans="1:9" ht="15" customHeight="1" x14ac:dyDescent="0.35">
      <c r="A23" s="92" t="s">
        <v>74</v>
      </c>
      <c r="B23" s="93" t="s">
        <v>74</v>
      </c>
      <c r="C23" s="94" t="s">
        <v>74</v>
      </c>
      <c r="D23" s="29"/>
      <c r="E23" s="30">
        <v>2691</v>
      </c>
      <c r="F23" s="31">
        <f t="shared" si="0"/>
        <v>0</v>
      </c>
    </row>
    <row r="24" spans="1:9" ht="15" customHeight="1" x14ac:dyDescent="0.35">
      <c r="A24" s="92" t="s">
        <v>60</v>
      </c>
      <c r="B24" s="93" t="s">
        <v>60</v>
      </c>
      <c r="C24" s="94" t="s">
        <v>60</v>
      </c>
      <c r="D24" s="29"/>
      <c r="E24" s="30">
        <v>2405</v>
      </c>
      <c r="F24" s="31">
        <f t="shared" si="0"/>
        <v>0</v>
      </c>
    </row>
    <row r="25" spans="1:9" ht="15" customHeight="1" x14ac:dyDescent="0.35">
      <c r="A25" s="92" t="s">
        <v>61</v>
      </c>
      <c r="B25" s="93" t="s">
        <v>61</v>
      </c>
      <c r="C25" s="94" t="s">
        <v>61</v>
      </c>
      <c r="D25" s="29"/>
      <c r="E25" s="30">
        <v>468</v>
      </c>
      <c r="F25" s="31">
        <f t="shared" si="0"/>
        <v>0</v>
      </c>
    </row>
    <row r="26" spans="1:9" ht="15" customHeight="1" x14ac:dyDescent="0.35">
      <c r="A26" s="92" t="s">
        <v>27</v>
      </c>
      <c r="B26" s="93" t="s">
        <v>27</v>
      </c>
      <c r="C26" s="94" t="s">
        <v>27</v>
      </c>
      <c r="D26" s="29"/>
      <c r="E26" s="30">
        <v>750</v>
      </c>
      <c r="F26" s="31">
        <f t="shared" si="0"/>
        <v>0</v>
      </c>
    </row>
    <row r="27" spans="1:9" ht="15" customHeight="1" x14ac:dyDescent="0.35">
      <c r="A27" s="92" t="s">
        <v>28</v>
      </c>
      <c r="B27" s="93" t="s">
        <v>28</v>
      </c>
      <c r="C27" s="94" t="s">
        <v>28</v>
      </c>
      <c r="D27" s="29"/>
      <c r="E27" s="30">
        <v>878</v>
      </c>
      <c r="F27" s="31">
        <f t="shared" si="0"/>
        <v>0</v>
      </c>
    </row>
    <row r="28" spans="1:9" ht="30" customHeight="1" x14ac:dyDescent="0.35">
      <c r="A28" s="92" t="s">
        <v>75</v>
      </c>
      <c r="B28" s="93" t="s">
        <v>40</v>
      </c>
      <c r="C28" s="94" t="s">
        <v>40</v>
      </c>
      <c r="D28" s="59"/>
      <c r="E28" s="60"/>
      <c r="F28" s="61"/>
    </row>
    <row r="29" spans="1:9" ht="32.4" customHeight="1" x14ac:dyDescent="0.35">
      <c r="A29" s="92" t="s">
        <v>75</v>
      </c>
      <c r="B29" s="93" t="s">
        <v>40</v>
      </c>
      <c r="C29" s="94" t="s">
        <v>40</v>
      </c>
      <c r="D29" s="59"/>
      <c r="E29" s="60"/>
      <c r="F29" s="61"/>
    </row>
    <row r="30" spans="1:9" ht="15.5" x14ac:dyDescent="0.35">
      <c r="A30" s="92" t="s">
        <v>76</v>
      </c>
      <c r="B30" s="93" t="s">
        <v>62</v>
      </c>
      <c r="C30" s="94" t="s">
        <v>62</v>
      </c>
      <c r="D30" s="59"/>
      <c r="E30" s="60"/>
      <c r="F30" s="61"/>
    </row>
    <row r="31" spans="1:9" ht="15.5" x14ac:dyDescent="0.35">
      <c r="A31" s="92" t="s">
        <v>63</v>
      </c>
      <c r="B31" s="93" t="s">
        <v>63</v>
      </c>
      <c r="C31" s="94" t="s">
        <v>63</v>
      </c>
      <c r="D31" s="51"/>
      <c r="E31" s="52">
        <v>4915</v>
      </c>
      <c r="F31" s="34">
        <f t="shared" si="0"/>
        <v>0</v>
      </c>
    </row>
    <row r="32" spans="1:9" ht="15.5" x14ac:dyDescent="0.35">
      <c r="A32" s="92" t="s">
        <v>64</v>
      </c>
      <c r="B32" s="93" t="s">
        <v>64</v>
      </c>
      <c r="C32" s="94" t="s">
        <v>64</v>
      </c>
      <c r="D32" s="51"/>
      <c r="E32" s="52">
        <v>8500</v>
      </c>
      <c r="F32" s="34">
        <f t="shared" si="0"/>
        <v>0</v>
      </c>
    </row>
    <row r="33" spans="1:6" ht="15.5" x14ac:dyDescent="0.35">
      <c r="A33" s="92" t="s">
        <v>65</v>
      </c>
      <c r="B33" s="93" t="s">
        <v>65</v>
      </c>
      <c r="C33" s="94" t="s">
        <v>65</v>
      </c>
      <c r="D33" s="51"/>
      <c r="E33" s="52">
        <v>845</v>
      </c>
      <c r="F33" s="34">
        <f t="shared" si="0"/>
        <v>0</v>
      </c>
    </row>
    <row r="34" spans="1:6" ht="15.5" x14ac:dyDescent="0.35">
      <c r="A34" s="92" t="s">
        <v>66</v>
      </c>
      <c r="B34" s="93" t="s">
        <v>66</v>
      </c>
      <c r="C34" s="94" t="s">
        <v>66</v>
      </c>
      <c r="D34" s="51"/>
      <c r="E34" s="52">
        <v>585</v>
      </c>
      <c r="F34" s="34">
        <f t="shared" si="0"/>
        <v>0</v>
      </c>
    </row>
    <row r="35" spans="1:6" ht="15.5" x14ac:dyDescent="0.35">
      <c r="A35" s="92" t="s">
        <v>67</v>
      </c>
      <c r="B35" s="93" t="s">
        <v>67</v>
      </c>
      <c r="C35" s="94" t="s">
        <v>67</v>
      </c>
      <c r="D35" s="51"/>
      <c r="E35" s="52">
        <v>390</v>
      </c>
      <c r="F35" s="34">
        <f t="shared" si="0"/>
        <v>0</v>
      </c>
    </row>
    <row r="36" spans="1:6" ht="15.5" x14ac:dyDescent="0.35">
      <c r="A36" s="92" t="s">
        <v>68</v>
      </c>
      <c r="B36" s="93" t="s">
        <v>68</v>
      </c>
      <c r="C36" s="94" t="s">
        <v>68</v>
      </c>
      <c r="D36" s="51"/>
      <c r="E36" s="52">
        <v>3627</v>
      </c>
      <c r="F36" s="34">
        <f t="shared" si="0"/>
        <v>0</v>
      </c>
    </row>
    <row r="37" spans="1:6" ht="15.5" x14ac:dyDescent="0.35">
      <c r="A37" s="92" t="s">
        <v>77</v>
      </c>
      <c r="B37" s="93" t="s">
        <v>69</v>
      </c>
      <c r="C37" s="94" t="s">
        <v>69</v>
      </c>
      <c r="D37" s="62"/>
      <c r="E37" s="63"/>
      <c r="F37" s="64"/>
    </row>
    <row r="38" spans="1:6" ht="15.5" x14ac:dyDescent="0.35">
      <c r="A38" s="92" t="s">
        <v>70</v>
      </c>
      <c r="B38" s="93" t="s">
        <v>70</v>
      </c>
      <c r="C38" s="94" t="s">
        <v>70</v>
      </c>
      <c r="D38" s="51"/>
      <c r="E38" s="52">
        <v>11950</v>
      </c>
      <c r="F38" s="34">
        <f t="shared" si="0"/>
        <v>0</v>
      </c>
    </row>
    <row r="39" spans="1:6" ht="15.5" x14ac:dyDescent="0.35">
      <c r="A39" s="92" t="s">
        <v>71</v>
      </c>
      <c r="B39" s="93" t="s">
        <v>71</v>
      </c>
      <c r="C39" s="94" t="s">
        <v>71</v>
      </c>
      <c r="D39" s="51"/>
      <c r="E39" s="52">
        <v>375</v>
      </c>
      <c r="F39" s="34">
        <f t="shared" si="0"/>
        <v>0</v>
      </c>
    </row>
    <row r="40" spans="1:6" ht="15.5" x14ac:dyDescent="0.35">
      <c r="A40" s="92" t="s">
        <v>78</v>
      </c>
      <c r="B40" s="93"/>
      <c r="C40" s="94"/>
      <c r="D40" s="51"/>
      <c r="E40" s="52">
        <v>15750</v>
      </c>
      <c r="F40" s="34">
        <f t="shared" si="0"/>
        <v>0</v>
      </c>
    </row>
    <row r="41" spans="1:6" ht="15.5" x14ac:dyDescent="0.35">
      <c r="A41" s="92" t="s">
        <v>79</v>
      </c>
      <c r="B41" s="93"/>
      <c r="C41" s="94"/>
      <c r="D41" s="51"/>
      <c r="E41" s="52">
        <v>22519</v>
      </c>
      <c r="F41" s="34">
        <f t="shared" si="0"/>
        <v>0</v>
      </c>
    </row>
    <row r="42" spans="1:6" ht="15.5" x14ac:dyDescent="0.35">
      <c r="A42" s="84"/>
      <c r="B42" s="85"/>
      <c r="C42" s="85"/>
      <c r="D42" s="85"/>
      <c r="E42" s="85"/>
      <c r="F42" s="86"/>
    </row>
    <row r="43" spans="1:6" ht="15.5" x14ac:dyDescent="0.35">
      <c r="D43" s="87" t="s">
        <v>29</v>
      </c>
      <c r="E43" s="87"/>
      <c r="F43" s="35">
        <f>SUM(F20:F41)</f>
        <v>0</v>
      </c>
    </row>
    <row r="44" spans="1:6" ht="15.5" x14ac:dyDescent="0.35">
      <c r="D44" s="87" t="s">
        <v>30</v>
      </c>
      <c r="E44" s="87"/>
      <c r="F44" s="36">
        <f>(ROUNDDOWN((F43*0.8),0))</f>
        <v>0</v>
      </c>
    </row>
    <row r="45" spans="1:6" ht="15.5" x14ac:dyDescent="0.35">
      <c r="D45" s="88" t="s">
        <v>31</v>
      </c>
      <c r="E45" s="89"/>
      <c r="F45" s="37">
        <f>F43-F44</f>
        <v>0</v>
      </c>
    </row>
    <row r="46" spans="1:6" ht="15.5" x14ac:dyDescent="0.35">
      <c r="A46" s="22"/>
      <c r="B46" s="22"/>
      <c r="C46" s="22"/>
      <c r="D46" s="38"/>
      <c r="E46" s="38"/>
      <c r="F46" s="39"/>
    </row>
    <row r="47" spans="1:6" ht="15.5" x14ac:dyDescent="0.35">
      <c r="A47" s="144" t="s">
        <v>46</v>
      </c>
      <c r="B47" s="144"/>
      <c r="C47" s="144"/>
      <c r="D47" s="144"/>
      <c r="E47" s="144"/>
      <c r="F47" s="50"/>
    </row>
    <row r="48" spans="1:6" ht="15.5" x14ac:dyDescent="0.35">
      <c r="A48" s="22"/>
      <c r="B48" s="22"/>
      <c r="C48" s="22"/>
      <c r="D48" s="38"/>
      <c r="E48" s="38"/>
      <c r="F48" s="39"/>
    </row>
    <row r="49" spans="1:6" x14ac:dyDescent="0.35">
      <c r="A49" s="81"/>
      <c r="B49" s="81"/>
      <c r="C49" s="81"/>
      <c r="D49" s="81"/>
    </row>
    <row r="50" spans="1:6" x14ac:dyDescent="0.35">
      <c r="A50" s="80" t="s">
        <v>32</v>
      </c>
      <c r="B50" s="81"/>
      <c r="C50" s="81"/>
      <c r="D50" s="81"/>
    </row>
    <row r="53" spans="1:6" x14ac:dyDescent="0.35">
      <c r="A53" s="40" t="s">
        <v>33</v>
      </c>
      <c r="C53" s="82"/>
      <c r="D53" s="82"/>
      <c r="E53" s="41"/>
      <c r="F53" s="82"/>
    </row>
    <row r="54" spans="1:6" ht="15" thickBot="1" x14ac:dyDescent="0.4">
      <c r="A54" t="s">
        <v>34</v>
      </c>
      <c r="C54" s="83"/>
      <c r="D54" s="83"/>
      <c r="F54" s="83"/>
    </row>
    <row r="55" spans="1:6" x14ac:dyDescent="0.35">
      <c r="C55" s="79" t="s">
        <v>35</v>
      </c>
      <c r="D55" s="79"/>
      <c r="E55" s="41"/>
      <c r="F55" s="42" t="s">
        <v>36</v>
      </c>
    </row>
    <row r="56" spans="1:6" x14ac:dyDescent="0.35">
      <c r="A56" t="s">
        <v>37</v>
      </c>
      <c r="C56" s="82"/>
      <c r="D56" s="82"/>
      <c r="E56" s="41"/>
      <c r="F56" s="82"/>
    </row>
    <row r="57" spans="1:6" ht="15" thickBot="1" x14ac:dyDescent="0.4">
      <c r="A57" t="s">
        <v>34</v>
      </c>
      <c r="C57" s="83"/>
      <c r="D57" s="83"/>
      <c r="F57" s="83"/>
    </row>
    <row r="58" spans="1:6" x14ac:dyDescent="0.35">
      <c r="C58" s="79" t="s">
        <v>35</v>
      </c>
      <c r="D58" s="79"/>
      <c r="E58" s="41"/>
      <c r="F58" s="42" t="s">
        <v>36</v>
      </c>
    </row>
    <row r="59" spans="1:6" x14ac:dyDescent="0.35">
      <c r="A59" s="43" t="s">
        <v>38</v>
      </c>
      <c r="B59" s="43"/>
      <c r="C59" s="43"/>
      <c r="D59" s="43"/>
      <c r="E59" s="44"/>
      <c r="F59" s="43"/>
    </row>
    <row r="60" spans="1:6" x14ac:dyDescent="0.35">
      <c r="E60" s="41"/>
    </row>
  </sheetData>
  <mergeCells count="62">
    <mergeCell ref="A32:C32"/>
    <mergeCell ref="A33:C33"/>
    <mergeCell ref="A34:C34"/>
    <mergeCell ref="A35:C35"/>
    <mergeCell ref="A41:C41"/>
    <mergeCell ref="A36:C36"/>
    <mergeCell ref="A37:C37"/>
    <mergeCell ref="A38:C38"/>
    <mergeCell ref="A39:C39"/>
    <mergeCell ref="A40:C40"/>
    <mergeCell ref="F53:F54"/>
    <mergeCell ref="C55:D55"/>
    <mergeCell ref="C56:D57"/>
    <mergeCell ref="F56:F57"/>
    <mergeCell ref="C58:D58"/>
    <mergeCell ref="C53:D54"/>
    <mergeCell ref="D43:E43"/>
    <mergeCell ref="D44:E44"/>
    <mergeCell ref="D45:E45"/>
    <mergeCell ref="A49:D49"/>
    <mergeCell ref="A50:D50"/>
    <mergeCell ref="A47:E47"/>
    <mergeCell ref="A42:F42"/>
    <mergeCell ref="E16:F16"/>
    <mergeCell ref="B17:D17"/>
    <mergeCell ref="A18:D18"/>
    <mergeCell ref="A20:C20"/>
    <mergeCell ref="A21:F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B11:C11"/>
    <mergeCell ref="B12:C12"/>
    <mergeCell ref="B13:D13"/>
    <mergeCell ref="B14:D14"/>
    <mergeCell ref="B15:D15"/>
    <mergeCell ref="B6:E6"/>
    <mergeCell ref="B7:E7"/>
    <mergeCell ref="B8:F8"/>
    <mergeCell ref="B9:F9"/>
    <mergeCell ref="B10:C10"/>
    <mergeCell ref="D10:F10"/>
    <mergeCell ref="F4:F5"/>
    <mergeCell ref="A1:F1"/>
    <mergeCell ref="A2:A3"/>
    <mergeCell ref="B2:B3"/>
    <mergeCell ref="C2:C3"/>
    <mergeCell ref="D2:D3"/>
    <mergeCell ref="E2:E3"/>
    <mergeCell ref="F2:F3"/>
    <mergeCell ref="A4:A5"/>
    <mergeCell ref="B4:B5"/>
    <mergeCell ref="C4:C5"/>
    <mergeCell ref="D4:D5"/>
    <mergeCell ref="E4:E5"/>
  </mergeCells>
  <hyperlinks>
    <hyperlink ref="B17" r:id="rId1" xr:uid="{7A511640-17C2-4510-AEDB-C519E9A58626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39265-E8D5-4D4E-87E8-E8DF8A029315}">
  <dimension ref="A1:G58"/>
  <sheetViews>
    <sheetView topLeftCell="A12" workbookViewId="0">
      <selection activeCell="A22" sqref="A22:F22"/>
    </sheetView>
  </sheetViews>
  <sheetFormatPr defaultRowHeight="14.5" x14ac:dyDescent="0.35"/>
  <cols>
    <col min="1" max="1" width="16" customWidth="1"/>
    <col min="2" max="2" width="26.453125" customWidth="1"/>
    <col min="3" max="3" width="9.453125" customWidth="1"/>
    <col min="4" max="4" width="12.453125" customWidth="1"/>
    <col min="5" max="5" width="13" customWidth="1"/>
    <col min="6" max="6" width="13.54296875" customWidth="1"/>
  </cols>
  <sheetData>
    <row r="1" spans="1:6" ht="15.5" x14ac:dyDescent="0.35">
      <c r="A1" s="111" t="s">
        <v>0</v>
      </c>
      <c r="B1" s="111"/>
      <c r="C1" s="111"/>
      <c r="D1" s="111"/>
      <c r="E1" s="111"/>
      <c r="F1" s="111"/>
    </row>
    <row r="2" spans="1:6" x14ac:dyDescent="0.35">
      <c r="A2" s="112" t="s">
        <v>1</v>
      </c>
      <c r="B2" s="114" t="s">
        <v>2</v>
      </c>
      <c r="C2" s="114" t="s">
        <v>3</v>
      </c>
      <c r="D2" s="112" t="s">
        <v>4</v>
      </c>
      <c r="E2" s="112" t="s">
        <v>5</v>
      </c>
      <c r="F2" s="112" t="s">
        <v>6</v>
      </c>
    </row>
    <row r="3" spans="1:6" x14ac:dyDescent="0.35">
      <c r="A3" s="113"/>
      <c r="B3" s="115"/>
      <c r="C3" s="115"/>
      <c r="D3" s="113"/>
      <c r="E3" s="113"/>
      <c r="F3" s="113"/>
    </row>
    <row r="4" spans="1:6" ht="14.75" customHeight="1" x14ac:dyDescent="0.35">
      <c r="A4" s="117" t="s">
        <v>7</v>
      </c>
      <c r="B4" s="117" t="s">
        <v>47</v>
      </c>
      <c r="C4" s="117"/>
      <c r="D4" s="119"/>
      <c r="E4" s="119"/>
      <c r="F4" s="116"/>
    </row>
    <row r="5" spans="1:6" ht="14.75" customHeight="1" x14ac:dyDescent="0.35">
      <c r="A5" s="118"/>
      <c r="B5" s="118"/>
      <c r="C5" s="118"/>
      <c r="D5" s="120"/>
      <c r="E5" s="120"/>
      <c r="F5" s="116"/>
    </row>
    <row r="6" spans="1:6" ht="15.5" x14ac:dyDescent="0.35">
      <c r="A6" s="1" t="s">
        <v>8</v>
      </c>
      <c r="B6" s="107"/>
      <c r="C6" s="122"/>
      <c r="D6" s="122"/>
      <c r="E6" s="108"/>
      <c r="F6" s="2"/>
    </row>
    <row r="7" spans="1:6" ht="31" x14ac:dyDescent="0.35">
      <c r="A7" s="3" t="s">
        <v>9</v>
      </c>
      <c r="B7" s="107"/>
      <c r="C7" s="122"/>
      <c r="D7" s="122"/>
      <c r="E7" s="108"/>
      <c r="F7" s="4"/>
    </row>
    <row r="8" spans="1:6" ht="31.25" customHeight="1" x14ac:dyDescent="0.35">
      <c r="A8" s="5" t="s">
        <v>10</v>
      </c>
      <c r="B8" s="107"/>
      <c r="C8" s="122"/>
      <c r="D8" s="122"/>
      <c r="E8" s="122"/>
      <c r="F8" s="108"/>
    </row>
    <row r="9" spans="1:6" ht="15.5" x14ac:dyDescent="0.35">
      <c r="A9" s="5" t="s">
        <v>11</v>
      </c>
      <c r="B9" s="107"/>
      <c r="C9" s="122"/>
      <c r="D9" s="122"/>
      <c r="E9" s="122"/>
      <c r="F9" s="108"/>
    </row>
    <row r="10" spans="1:6" ht="15.5" x14ac:dyDescent="0.35">
      <c r="A10" s="6" t="s">
        <v>12</v>
      </c>
      <c r="B10" s="123"/>
      <c r="C10" s="124"/>
      <c r="D10" s="102" t="s">
        <v>13</v>
      </c>
      <c r="E10" s="103"/>
      <c r="F10" s="104"/>
    </row>
    <row r="11" spans="1:6" ht="15.5" x14ac:dyDescent="0.35">
      <c r="A11" s="6" t="s">
        <v>14</v>
      </c>
      <c r="B11" s="105"/>
      <c r="C11" s="106"/>
      <c r="D11" s="7"/>
      <c r="E11" s="7"/>
      <c r="F11" s="7"/>
    </row>
    <row r="12" spans="1:6" ht="15.5" x14ac:dyDescent="0.35">
      <c r="A12" s="8" t="s">
        <v>15</v>
      </c>
      <c r="B12" s="107"/>
      <c r="C12" s="108"/>
      <c r="D12" s="9"/>
      <c r="E12" s="9"/>
      <c r="F12" s="9"/>
    </row>
    <row r="13" spans="1:6" ht="15.5" x14ac:dyDescent="0.35">
      <c r="A13" s="10" t="s">
        <v>16</v>
      </c>
      <c r="B13" s="109" t="s">
        <v>41</v>
      </c>
      <c r="C13" s="110"/>
      <c r="D13" s="110"/>
      <c r="E13" s="11"/>
      <c r="F13" s="12"/>
    </row>
    <row r="14" spans="1:6" ht="15.5" x14ac:dyDescent="0.35">
      <c r="A14" s="13" t="s">
        <v>18</v>
      </c>
      <c r="B14" s="90" t="s">
        <v>42</v>
      </c>
      <c r="C14" s="91"/>
      <c r="D14" s="91"/>
      <c r="E14" s="14"/>
      <c r="F14" s="15"/>
    </row>
    <row r="15" spans="1:6" ht="15.5" x14ac:dyDescent="0.35">
      <c r="A15" s="16"/>
      <c r="B15" s="90" t="s">
        <v>43</v>
      </c>
      <c r="C15" s="91"/>
      <c r="D15" s="91"/>
      <c r="E15" s="14"/>
      <c r="F15" s="15"/>
    </row>
    <row r="16" spans="1:6" ht="15.5" x14ac:dyDescent="0.35">
      <c r="A16" s="17" t="s">
        <v>11</v>
      </c>
      <c r="B16" s="18" t="s">
        <v>103</v>
      </c>
      <c r="C16" s="14" t="s">
        <v>104</v>
      </c>
      <c r="D16" s="14"/>
      <c r="E16" s="130" t="s">
        <v>48</v>
      </c>
      <c r="F16" s="121"/>
    </row>
    <row r="17" spans="1:7" ht="17.5" x14ac:dyDescent="0.35">
      <c r="A17" s="19"/>
      <c r="B17" s="142" t="s">
        <v>44</v>
      </c>
      <c r="C17" s="143"/>
      <c r="D17" s="143"/>
      <c r="E17" s="20"/>
      <c r="F17" s="21"/>
    </row>
    <row r="18" spans="1:7" ht="15.5" x14ac:dyDescent="0.35">
      <c r="A18" s="97" t="s">
        <v>51</v>
      </c>
      <c r="B18" s="98"/>
      <c r="C18" s="98"/>
      <c r="D18" s="98"/>
      <c r="E18" s="22"/>
      <c r="F18" s="23"/>
    </row>
    <row r="19" spans="1:7" ht="15.5" x14ac:dyDescent="0.35">
      <c r="A19" s="24" t="s">
        <v>22</v>
      </c>
      <c r="B19" s="25"/>
      <c r="C19" s="26"/>
      <c r="D19" s="27" t="s">
        <v>23</v>
      </c>
      <c r="E19" s="27" t="s">
        <v>24</v>
      </c>
      <c r="F19" s="28" t="s">
        <v>25</v>
      </c>
    </row>
    <row r="20" spans="1:7" ht="15.5" x14ac:dyDescent="0.35">
      <c r="A20" s="92" t="s">
        <v>86</v>
      </c>
      <c r="B20" s="93"/>
      <c r="C20" s="94"/>
      <c r="D20" s="29"/>
      <c r="E20" s="30">
        <v>145936</v>
      </c>
      <c r="F20" s="31">
        <f>D20*E20</f>
        <v>0</v>
      </c>
      <c r="G20" s="49"/>
    </row>
    <row r="21" spans="1:7" ht="15.5" x14ac:dyDescent="0.35">
      <c r="A21" s="99" t="s">
        <v>26</v>
      </c>
      <c r="B21" s="100"/>
      <c r="C21" s="100"/>
      <c r="D21" s="100"/>
      <c r="E21" s="100"/>
      <c r="F21" s="101"/>
    </row>
    <row r="22" spans="1:7" ht="15" customHeight="1" x14ac:dyDescent="0.35">
      <c r="A22" s="92" t="s">
        <v>85</v>
      </c>
      <c r="B22" s="93" t="s">
        <v>58</v>
      </c>
      <c r="C22" s="94" t="s">
        <v>58</v>
      </c>
      <c r="D22" s="65"/>
      <c r="E22" s="66"/>
      <c r="F22" s="57"/>
    </row>
    <row r="23" spans="1:7" ht="15" customHeight="1" x14ac:dyDescent="0.35">
      <c r="A23" s="92" t="s">
        <v>74</v>
      </c>
      <c r="B23" s="93" t="s">
        <v>74</v>
      </c>
      <c r="C23" s="94" t="s">
        <v>74</v>
      </c>
      <c r="D23" s="29"/>
      <c r="E23" s="30">
        <v>2570</v>
      </c>
      <c r="F23" s="31">
        <f t="shared" ref="F23:F35" si="0">D23*E23</f>
        <v>0</v>
      </c>
    </row>
    <row r="24" spans="1:7" ht="15" customHeight="1" x14ac:dyDescent="0.35">
      <c r="A24" s="92" t="s">
        <v>60</v>
      </c>
      <c r="B24" s="93" t="s">
        <v>60</v>
      </c>
      <c r="C24" s="94" t="s">
        <v>60</v>
      </c>
      <c r="D24" s="29"/>
      <c r="E24" s="30">
        <v>2600</v>
      </c>
      <c r="F24" s="31">
        <f t="shared" si="0"/>
        <v>0</v>
      </c>
    </row>
    <row r="25" spans="1:7" ht="15" customHeight="1" x14ac:dyDescent="0.35">
      <c r="A25" s="92" t="s">
        <v>61</v>
      </c>
      <c r="B25" s="93" t="s">
        <v>61</v>
      </c>
      <c r="C25" s="94" t="s">
        <v>61</v>
      </c>
      <c r="D25" s="29"/>
      <c r="E25" s="30">
        <v>468</v>
      </c>
      <c r="F25" s="31">
        <f t="shared" si="0"/>
        <v>0</v>
      </c>
    </row>
    <row r="26" spans="1:7" ht="15" customHeight="1" x14ac:dyDescent="0.35">
      <c r="A26" s="92" t="s">
        <v>27</v>
      </c>
      <c r="B26" s="93" t="s">
        <v>27</v>
      </c>
      <c r="C26" s="94" t="s">
        <v>27</v>
      </c>
      <c r="D26" s="29"/>
      <c r="E26" s="30">
        <v>750</v>
      </c>
      <c r="F26" s="31">
        <f t="shared" si="0"/>
        <v>0</v>
      </c>
    </row>
    <row r="27" spans="1:7" ht="15" customHeight="1" x14ac:dyDescent="0.35">
      <c r="A27" s="92" t="s">
        <v>28</v>
      </c>
      <c r="B27" s="93" t="s">
        <v>28</v>
      </c>
      <c r="C27" s="94" t="s">
        <v>28</v>
      </c>
      <c r="D27" s="29"/>
      <c r="E27" s="30">
        <v>9750</v>
      </c>
      <c r="F27" s="31">
        <f t="shared" si="0"/>
        <v>0</v>
      </c>
    </row>
    <row r="28" spans="1:7" ht="30" customHeight="1" x14ac:dyDescent="0.35">
      <c r="A28" s="92" t="s">
        <v>75</v>
      </c>
      <c r="B28" s="93" t="s">
        <v>40</v>
      </c>
      <c r="C28" s="94" t="s">
        <v>40</v>
      </c>
      <c r="D28" s="59"/>
      <c r="E28" s="60"/>
      <c r="F28" s="61"/>
    </row>
    <row r="29" spans="1:7" ht="32.4" customHeight="1" x14ac:dyDescent="0.35">
      <c r="A29" s="92" t="s">
        <v>75</v>
      </c>
      <c r="B29" s="93" t="s">
        <v>40</v>
      </c>
      <c r="C29" s="94" t="s">
        <v>40</v>
      </c>
      <c r="D29" s="59"/>
      <c r="E29" s="60"/>
      <c r="F29" s="61"/>
    </row>
    <row r="30" spans="1:7" ht="15.5" x14ac:dyDescent="0.35">
      <c r="A30" s="92" t="s">
        <v>76</v>
      </c>
      <c r="B30" s="93" t="s">
        <v>62</v>
      </c>
      <c r="C30" s="94" t="s">
        <v>62</v>
      </c>
      <c r="D30" s="59"/>
      <c r="E30" s="60"/>
      <c r="F30" s="61"/>
    </row>
    <row r="31" spans="1:7" ht="15.5" x14ac:dyDescent="0.35">
      <c r="A31" s="92" t="s">
        <v>84</v>
      </c>
      <c r="B31" s="93" t="s">
        <v>63</v>
      </c>
      <c r="C31" s="94" t="s">
        <v>63</v>
      </c>
      <c r="D31" s="59"/>
      <c r="E31" s="60"/>
      <c r="F31" s="61"/>
    </row>
    <row r="32" spans="1:7" ht="15.5" x14ac:dyDescent="0.35">
      <c r="A32" s="92" t="s">
        <v>64</v>
      </c>
      <c r="B32" s="93" t="s">
        <v>64</v>
      </c>
      <c r="C32" s="94" t="s">
        <v>64</v>
      </c>
      <c r="D32" s="51"/>
      <c r="E32" s="52">
        <v>8875</v>
      </c>
      <c r="F32" s="34">
        <f t="shared" si="0"/>
        <v>0</v>
      </c>
    </row>
    <row r="33" spans="1:6" ht="15.5" x14ac:dyDescent="0.35">
      <c r="A33" s="92" t="s">
        <v>65</v>
      </c>
      <c r="B33" s="93" t="s">
        <v>65</v>
      </c>
      <c r="C33" s="94" t="s">
        <v>65</v>
      </c>
      <c r="D33" s="51"/>
      <c r="E33" s="52">
        <v>875</v>
      </c>
      <c r="F33" s="34">
        <f t="shared" si="0"/>
        <v>0</v>
      </c>
    </row>
    <row r="34" spans="1:6" ht="15.5" x14ac:dyDescent="0.35">
      <c r="A34" s="92" t="s">
        <v>66</v>
      </c>
      <c r="B34" s="93" t="s">
        <v>66</v>
      </c>
      <c r="C34" s="94" t="s">
        <v>66</v>
      </c>
      <c r="D34" s="51"/>
      <c r="E34" s="52">
        <v>600</v>
      </c>
      <c r="F34" s="34">
        <f t="shared" si="0"/>
        <v>0</v>
      </c>
    </row>
    <row r="35" spans="1:6" ht="15.5" x14ac:dyDescent="0.35">
      <c r="A35" s="92" t="s">
        <v>67</v>
      </c>
      <c r="B35" s="93" t="s">
        <v>67</v>
      </c>
      <c r="C35" s="94" t="s">
        <v>67</v>
      </c>
      <c r="D35" s="51"/>
      <c r="E35" s="52">
        <v>450</v>
      </c>
      <c r="F35" s="34">
        <f t="shared" si="0"/>
        <v>0</v>
      </c>
    </row>
    <row r="36" spans="1:6" ht="15.5" x14ac:dyDescent="0.35">
      <c r="A36" s="92" t="s">
        <v>68</v>
      </c>
      <c r="B36" s="93" t="s">
        <v>68</v>
      </c>
      <c r="C36" s="94" t="s">
        <v>68</v>
      </c>
      <c r="D36" s="59"/>
      <c r="E36" s="60"/>
      <c r="F36" s="61"/>
    </row>
    <row r="37" spans="1:6" ht="15.5" x14ac:dyDescent="0.35">
      <c r="A37" s="92" t="s">
        <v>81</v>
      </c>
      <c r="B37" s="93" t="s">
        <v>69</v>
      </c>
      <c r="C37" s="94" t="s">
        <v>69</v>
      </c>
      <c r="D37" s="59"/>
      <c r="E37" s="60"/>
      <c r="F37" s="61"/>
    </row>
    <row r="38" spans="1:6" ht="15.5" x14ac:dyDescent="0.35">
      <c r="A38" s="92" t="s">
        <v>82</v>
      </c>
      <c r="B38" s="93" t="s">
        <v>70</v>
      </c>
      <c r="C38" s="94" t="s">
        <v>70</v>
      </c>
      <c r="D38" s="62"/>
      <c r="E38" s="63"/>
      <c r="F38" s="64"/>
    </row>
    <row r="39" spans="1:6" ht="15.5" x14ac:dyDescent="0.35">
      <c r="A39" s="92" t="s">
        <v>83</v>
      </c>
      <c r="B39" s="93" t="s">
        <v>71</v>
      </c>
      <c r="C39" s="94" t="s">
        <v>71</v>
      </c>
      <c r="D39" s="62"/>
      <c r="E39" s="63"/>
      <c r="F39" s="64"/>
    </row>
    <row r="40" spans="1:6" ht="15.5" x14ac:dyDescent="0.35">
      <c r="A40" s="84"/>
      <c r="B40" s="85"/>
      <c r="C40" s="85"/>
      <c r="D40" s="85"/>
      <c r="E40" s="85"/>
      <c r="F40" s="86"/>
    </row>
    <row r="41" spans="1:6" ht="15.5" x14ac:dyDescent="0.35">
      <c r="D41" s="87" t="s">
        <v>29</v>
      </c>
      <c r="E41" s="87"/>
      <c r="F41" s="35">
        <f>SUM(F20:F39)</f>
        <v>0</v>
      </c>
    </row>
    <row r="42" spans="1:6" ht="15.5" x14ac:dyDescent="0.35">
      <c r="D42" s="87" t="s">
        <v>30</v>
      </c>
      <c r="E42" s="87"/>
      <c r="F42" s="36">
        <f>(ROUNDDOWN((F41*0.8),0))</f>
        <v>0</v>
      </c>
    </row>
    <row r="43" spans="1:6" ht="15.5" x14ac:dyDescent="0.35">
      <c r="D43" s="88" t="s">
        <v>31</v>
      </c>
      <c r="E43" s="89"/>
      <c r="F43" s="37">
        <f>F41-F42</f>
        <v>0</v>
      </c>
    </row>
    <row r="44" spans="1:6" ht="15.5" x14ac:dyDescent="0.35">
      <c r="A44" s="22"/>
      <c r="B44" s="22"/>
      <c r="C44" s="22"/>
      <c r="D44" s="38"/>
      <c r="E44" s="38"/>
      <c r="F44" s="39"/>
    </row>
    <row r="45" spans="1:6" ht="15.5" x14ac:dyDescent="0.35">
      <c r="A45" s="144" t="s">
        <v>46</v>
      </c>
      <c r="B45" s="144"/>
      <c r="C45" s="144"/>
      <c r="D45" s="144"/>
      <c r="E45" s="144"/>
      <c r="F45" s="50"/>
    </row>
    <row r="46" spans="1:6" ht="15.5" x14ac:dyDescent="0.35">
      <c r="A46" s="22"/>
      <c r="B46" s="22"/>
      <c r="C46" s="22"/>
      <c r="D46" s="38"/>
      <c r="E46" s="38"/>
      <c r="F46" s="39"/>
    </row>
    <row r="47" spans="1:6" x14ac:dyDescent="0.35">
      <c r="A47" s="81"/>
      <c r="B47" s="81"/>
      <c r="C47" s="81"/>
      <c r="D47" s="81"/>
    </row>
    <row r="48" spans="1:6" x14ac:dyDescent="0.35">
      <c r="A48" s="80" t="s">
        <v>32</v>
      </c>
      <c r="B48" s="81"/>
      <c r="C48" s="81"/>
      <c r="D48" s="81"/>
    </row>
    <row r="51" spans="1:6" x14ac:dyDescent="0.35">
      <c r="A51" s="40" t="s">
        <v>33</v>
      </c>
      <c r="C51" s="82"/>
      <c r="D51" s="82"/>
      <c r="E51" s="41"/>
      <c r="F51" s="82"/>
    </row>
    <row r="52" spans="1:6" ht="15" thickBot="1" x14ac:dyDescent="0.4">
      <c r="A52" t="s">
        <v>34</v>
      </c>
      <c r="C52" s="83"/>
      <c r="D52" s="83"/>
      <c r="F52" s="83"/>
    </row>
    <row r="53" spans="1:6" x14ac:dyDescent="0.35">
      <c r="C53" s="79" t="s">
        <v>35</v>
      </c>
      <c r="D53" s="79"/>
      <c r="E53" s="41"/>
      <c r="F53" s="42" t="s">
        <v>36</v>
      </c>
    </row>
    <row r="54" spans="1:6" x14ac:dyDescent="0.35">
      <c r="A54" t="s">
        <v>37</v>
      </c>
      <c r="C54" s="82"/>
      <c r="D54" s="82"/>
      <c r="E54" s="41"/>
      <c r="F54" s="82"/>
    </row>
    <row r="55" spans="1:6" ht="15" thickBot="1" x14ac:dyDescent="0.4">
      <c r="A55" t="s">
        <v>34</v>
      </c>
      <c r="C55" s="83"/>
      <c r="D55" s="83"/>
      <c r="F55" s="83"/>
    </row>
    <row r="56" spans="1:6" x14ac:dyDescent="0.35">
      <c r="C56" s="79" t="s">
        <v>35</v>
      </c>
      <c r="D56" s="79"/>
      <c r="E56" s="41"/>
      <c r="F56" s="42" t="s">
        <v>36</v>
      </c>
    </row>
    <row r="57" spans="1:6" x14ac:dyDescent="0.35">
      <c r="A57" s="43" t="s">
        <v>38</v>
      </c>
      <c r="B57" s="43"/>
      <c r="C57" s="43"/>
      <c r="D57" s="43"/>
      <c r="E57" s="44"/>
      <c r="F57" s="43"/>
    </row>
    <row r="58" spans="1:6" x14ac:dyDescent="0.35">
      <c r="E58" s="41"/>
    </row>
  </sheetData>
  <mergeCells count="60">
    <mergeCell ref="C54:D55"/>
    <mergeCell ref="F54:F55"/>
    <mergeCell ref="C56:D56"/>
    <mergeCell ref="D43:E43"/>
    <mergeCell ref="A45:E45"/>
    <mergeCell ref="A47:D47"/>
    <mergeCell ref="F51:F52"/>
    <mergeCell ref="C53:D53"/>
    <mergeCell ref="A48:D48"/>
    <mergeCell ref="C51:D52"/>
    <mergeCell ref="A35:C35"/>
    <mergeCell ref="A36:C36"/>
    <mergeCell ref="A37:C37"/>
    <mergeCell ref="A38:C38"/>
    <mergeCell ref="A39:C39"/>
    <mergeCell ref="A30:C30"/>
    <mergeCell ref="A31:C31"/>
    <mergeCell ref="A32:C32"/>
    <mergeCell ref="A33:C33"/>
    <mergeCell ref="A34:C34"/>
    <mergeCell ref="D41:E41"/>
    <mergeCell ref="D42:E42"/>
    <mergeCell ref="A28:C28"/>
    <mergeCell ref="E16:F16"/>
    <mergeCell ref="B17:D17"/>
    <mergeCell ref="A18:D18"/>
    <mergeCell ref="A20:C20"/>
    <mergeCell ref="A21:F21"/>
    <mergeCell ref="A22:C22"/>
    <mergeCell ref="A23:C23"/>
    <mergeCell ref="A24:C24"/>
    <mergeCell ref="A25:C25"/>
    <mergeCell ref="A26:C26"/>
    <mergeCell ref="A27:C27"/>
    <mergeCell ref="A40:F40"/>
    <mergeCell ref="A29:C29"/>
    <mergeCell ref="B11:C11"/>
    <mergeCell ref="B12:C12"/>
    <mergeCell ref="B13:D13"/>
    <mergeCell ref="B14:D14"/>
    <mergeCell ref="B15:D15"/>
    <mergeCell ref="B6:E6"/>
    <mergeCell ref="B7:E7"/>
    <mergeCell ref="B8:F8"/>
    <mergeCell ref="B9:F9"/>
    <mergeCell ref="B10:C10"/>
    <mergeCell ref="D10:F10"/>
    <mergeCell ref="F4:F5"/>
    <mergeCell ref="A1:F1"/>
    <mergeCell ref="A2:A3"/>
    <mergeCell ref="B2:B3"/>
    <mergeCell ref="C2:C3"/>
    <mergeCell ref="D2:D3"/>
    <mergeCell ref="E2:E3"/>
    <mergeCell ref="F2:F3"/>
    <mergeCell ref="A4:A5"/>
    <mergeCell ref="B4:B5"/>
    <mergeCell ref="C4:C5"/>
    <mergeCell ref="D4:D5"/>
    <mergeCell ref="E4:E5"/>
  </mergeCells>
  <hyperlinks>
    <hyperlink ref="B17" r:id="rId1" xr:uid="{53F9B77C-671E-4B0E-AEF8-A747FCC8BABF}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D9222-C9A8-411A-AA6E-5A50ED641756}">
  <dimension ref="A1:J61"/>
  <sheetViews>
    <sheetView topLeftCell="A15" workbookViewId="0">
      <selection activeCell="K23" sqref="K23"/>
    </sheetView>
  </sheetViews>
  <sheetFormatPr defaultRowHeight="14.5" x14ac:dyDescent="0.35"/>
  <cols>
    <col min="1" max="1" width="16" customWidth="1"/>
    <col min="2" max="2" width="26.453125" customWidth="1"/>
    <col min="3" max="3" width="9.453125" customWidth="1"/>
    <col min="4" max="4" width="12.453125" customWidth="1"/>
    <col min="5" max="5" width="13" customWidth="1"/>
    <col min="6" max="6" width="13.54296875" customWidth="1"/>
  </cols>
  <sheetData>
    <row r="1" spans="1:6" ht="15.5" x14ac:dyDescent="0.35">
      <c r="A1" s="111" t="s">
        <v>0</v>
      </c>
      <c r="B1" s="111"/>
      <c r="C1" s="111"/>
      <c r="D1" s="111"/>
      <c r="E1" s="111"/>
      <c r="F1" s="111"/>
    </row>
    <row r="2" spans="1:6" x14ac:dyDescent="0.35">
      <c r="A2" s="112" t="s">
        <v>1</v>
      </c>
      <c r="B2" s="114" t="s">
        <v>2</v>
      </c>
      <c r="C2" s="114" t="s">
        <v>3</v>
      </c>
      <c r="D2" s="112" t="s">
        <v>4</v>
      </c>
      <c r="E2" s="112" t="s">
        <v>5</v>
      </c>
      <c r="F2" s="112" t="s">
        <v>6</v>
      </c>
    </row>
    <row r="3" spans="1:6" x14ac:dyDescent="0.35">
      <c r="A3" s="113"/>
      <c r="B3" s="115"/>
      <c r="C3" s="115"/>
      <c r="D3" s="113"/>
      <c r="E3" s="113"/>
      <c r="F3" s="113"/>
    </row>
    <row r="4" spans="1:6" ht="14.75" customHeight="1" x14ac:dyDescent="0.35">
      <c r="A4" s="117" t="s">
        <v>7</v>
      </c>
      <c r="B4" s="117" t="s">
        <v>47</v>
      </c>
      <c r="C4" s="117"/>
      <c r="D4" s="119"/>
      <c r="E4" s="119"/>
      <c r="F4" s="116"/>
    </row>
    <row r="5" spans="1:6" ht="14.75" customHeight="1" x14ac:dyDescent="0.35">
      <c r="A5" s="118"/>
      <c r="B5" s="118"/>
      <c r="C5" s="118"/>
      <c r="D5" s="120"/>
      <c r="E5" s="120"/>
      <c r="F5" s="116"/>
    </row>
    <row r="6" spans="1:6" ht="15.5" x14ac:dyDescent="0.35">
      <c r="A6" s="1" t="s">
        <v>8</v>
      </c>
      <c r="B6" s="107"/>
      <c r="C6" s="122"/>
      <c r="D6" s="122"/>
      <c r="E6" s="108"/>
      <c r="F6" s="2"/>
    </row>
    <row r="7" spans="1:6" ht="31" x14ac:dyDescent="0.35">
      <c r="A7" s="3" t="s">
        <v>9</v>
      </c>
      <c r="B7" s="107"/>
      <c r="C7" s="122"/>
      <c r="D7" s="122"/>
      <c r="E7" s="108"/>
      <c r="F7" s="4"/>
    </row>
    <row r="8" spans="1:6" ht="31.25" customHeight="1" x14ac:dyDescent="0.35">
      <c r="A8" s="5" t="s">
        <v>10</v>
      </c>
      <c r="B8" s="107"/>
      <c r="C8" s="122"/>
      <c r="D8" s="122"/>
      <c r="E8" s="122"/>
      <c r="F8" s="108"/>
    </row>
    <row r="9" spans="1:6" ht="15.5" x14ac:dyDescent="0.35">
      <c r="A9" s="5" t="s">
        <v>11</v>
      </c>
      <c r="B9" s="107"/>
      <c r="C9" s="122"/>
      <c r="D9" s="122"/>
      <c r="E9" s="122"/>
      <c r="F9" s="108"/>
    </row>
    <row r="10" spans="1:6" ht="15.5" x14ac:dyDescent="0.35">
      <c r="A10" s="6" t="s">
        <v>12</v>
      </c>
      <c r="B10" s="123"/>
      <c r="C10" s="124"/>
      <c r="D10" s="102" t="s">
        <v>13</v>
      </c>
      <c r="E10" s="103"/>
      <c r="F10" s="104"/>
    </row>
    <row r="11" spans="1:6" ht="15.5" x14ac:dyDescent="0.35">
      <c r="A11" s="6" t="s">
        <v>14</v>
      </c>
      <c r="B11" s="105"/>
      <c r="C11" s="106"/>
      <c r="D11" s="7"/>
      <c r="E11" s="7"/>
      <c r="F11" s="7"/>
    </row>
    <row r="12" spans="1:6" ht="15.5" x14ac:dyDescent="0.35">
      <c r="A12" s="8" t="s">
        <v>15</v>
      </c>
      <c r="B12" s="107"/>
      <c r="C12" s="108"/>
      <c r="D12" s="9"/>
      <c r="E12" s="9"/>
      <c r="F12" s="9"/>
    </row>
    <row r="13" spans="1:6" ht="15.5" x14ac:dyDescent="0.35">
      <c r="A13" s="10" t="s">
        <v>16</v>
      </c>
      <c r="B13" s="109" t="s">
        <v>41</v>
      </c>
      <c r="C13" s="110"/>
      <c r="D13" s="110"/>
      <c r="E13" s="11"/>
      <c r="F13" s="12"/>
    </row>
    <row r="14" spans="1:6" ht="15.5" x14ac:dyDescent="0.35">
      <c r="A14" s="13" t="s">
        <v>18</v>
      </c>
      <c r="B14" s="90" t="s">
        <v>42</v>
      </c>
      <c r="C14" s="91"/>
      <c r="D14" s="91"/>
      <c r="E14" s="14"/>
      <c r="F14" s="15"/>
    </row>
    <row r="15" spans="1:6" ht="15.5" x14ac:dyDescent="0.35">
      <c r="A15" s="16"/>
      <c r="B15" s="90" t="s">
        <v>43</v>
      </c>
      <c r="C15" s="91"/>
      <c r="D15" s="91"/>
      <c r="E15" s="14"/>
      <c r="F15" s="15"/>
    </row>
    <row r="16" spans="1:6" ht="15.5" x14ac:dyDescent="0.35">
      <c r="A16" s="17" t="s">
        <v>11</v>
      </c>
      <c r="B16" s="18" t="s">
        <v>103</v>
      </c>
      <c r="C16" s="14" t="s">
        <v>104</v>
      </c>
      <c r="D16" s="14"/>
      <c r="E16" s="130" t="s">
        <v>112</v>
      </c>
      <c r="F16" s="121"/>
    </row>
    <row r="17" spans="1:10" ht="17.5" x14ac:dyDescent="0.35">
      <c r="A17" s="19"/>
      <c r="B17" s="142" t="s">
        <v>44</v>
      </c>
      <c r="C17" s="143"/>
      <c r="D17" s="143"/>
      <c r="E17" s="20"/>
      <c r="F17" s="21"/>
    </row>
    <row r="18" spans="1:10" ht="15.5" x14ac:dyDescent="0.35">
      <c r="A18" s="97" t="s">
        <v>51</v>
      </c>
      <c r="B18" s="98"/>
      <c r="C18" s="98"/>
      <c r="D18" s="98"/>
      <c r="E18" s="22"/>
      <c r="F18" s="23"/>
    </row>
    <row r="19" spans="1:10" ht="15.5" x14ac:dyDescent="0.35">
      <c r="A19" s="24" t="s">
        <v>22</v>
      </c>
      <c r="B19" s="25"/>
      <c r="C19" s="26"/>
      <c r="D19" s="27" t="s">
        <v>23</v>
      </c>
      <c r="E19" s="27" t="s">
        <v>24</v>
      </c>
      <c r="F19" s="28" t="s">
        <v>25</v>
      </c>
    </row>
    <row r="20" spans="1:10" ht="15.5" x14ac:dyDescent="0.35">
      <c r="A20" s="92" t="s">
        <v>87</v>
      </c>
      <c r="B20" s="93"/>
      <c r="C20" s="94"/>
      <c r="D20" s="29"/>
      <c r="E20" s="30">
        <v>96682</v>
      </c>
      <c r="F20" s="31">
        <f>D20*E20</f>
        <v>0</v>
      </c>
      <c r="G20" s="49"/>
    </row>
    <row r="21" spans="1:10" ht="15.5" x14ac:dyDescent="0.35">
      <c r="A21" s="99" t="s">
        <v>26</v>
      </c>
      <c r="B21" s="100"/>
      <c r="C21" s="100"/>
      <c r="D21" s="100"/>
      <c r="E21" s="100"/>
      <c r="F21" s="101"/>
      <c r="J21" s="48"/>
    </row>
    <row r="22" spans="1:10" ht="15" customHeight="1" x14ac:dyDescent="0.35">
      <c r="A22" s="92" t="s">
        <v>58</v>
      </c>
      <c r="B22" s="93" t="s">
        <v>58</v>
      </c>
      <c r="C22" s="94" t="s">
        <v>58</v>
      </c>
      <c r="D22" s="29"/>
      <c r="E22" s="30">
        <v>1540</v>
      </c>
      <c r="F22" s="31">
        <f t="shared" ref="F22:F42" si="0">D22*E22</f>
        <v>0</v>
      </c>
    </row>
    <row r="23" spans="1:10" ht="15" customHeight="1" x14ac:dyDescent="0.35">
      <c r="A23" s="92" t="s">
        <v>74</v>
      </c>
      <c r="B23" s="93" t="s">
        <v>74</v>
      </c>
      <c r="C23" s="94" t="s">
        <v>74</v>
      </c>
      <c r="D23" s="29"/>
      <c r="E23" s="30">
        <v>2691</v>
      </c>
      <c r="F23" s="31">
        <f t="shared" si="0"/>
        <v>0</v>
      </c>
    </row>
    <row r="24" spans="1:10" ht="15" customHeight="1" x14ac:dyDescent="0.35">
      <c r="A24" s="92" t="s">
        <v>60</v>
      </c>
      <c r="B24" s="93" t="s">
        <v>60</v>
      </c>
      <c r="C24" s="94" t="s">
        <v>60</v>
      </c>
      <c r="D24" s="29"/>
      <c r="E24" s="30">
        <v>2405</v>
      </c>
      <c r="F24" s="31">
        <f t="shared" si="0"/>
        <v>0</v>
      </c>
    </row>
    <row r="25" spans="1:10" ht="15" customHeight="1" x14ac:dyDescent="0.35">
      <c r="A25" s="92" t="s">
        <v>61</v>
      </c>
      <c r="B25" s="93" t="s">
        <v>61</v>
      </c>
      <c r="C25" s="94" t="s">
        <v>61</v>
      </c>
      <c r="D25" s="29"/>
      <c r="E25" s="30">
        <v>468</v>
      </c>
      <c r="F25" s="31">
        <f t="shared" si="0"/>
        <v>0</v>
      </c>
    </row>
    <row r="26" spans="1:10" ht="15" customHeight="1" x14ac:dyDescent="0.35">
      <c r="A26" s="92" t="s">
        <v>27</v>
      </c>
      <c r="B26" s="93" t="s">
        <v>27</v>
      </c>
      <c r="C26" s="94" t="s">
        <v>27</v>
      </c>
      <c r="D26" s="29"/>
      <c r="E26" s="30">
        <v>750</v>
      </c>
      <c r="F26" s="31">
        <f t="shared" si="0"/>
        <v>0</v>
      </c>
    </row>
    <row r="27" spans="1:10" ht="15" customHeight="1" x14ac:dyDescent="0.35">
      <c r="A27" s="92" t="s">
        <v>28</v>
      </c>
      <c r="B27" s="93" t="s">
        <v>28</v>
      </c>
      <c r="C27" s="94" t="s">
        <v>28</v>
      </c>
      <c r="D27" s="29"/>
      <c r="E27" s="30">
        <v>878</v>
      </c>
      <c r="F27" s="31">
        <f t="shared" si="0"/>
        <v>0</v>
      </c>
    </row>
    <row r="28" spans="1:10" ht="30" customHeight="1" x14ac:dyDescent="0.35">
      <c r="A28" s="92" t="s">
        <v>75</v>
      </c>
      <c r="B28" s="93" t="s">
        <v>40</v>
      </c>
      <c r="C28" s="94" t="s">
        <v>40</v>
      </c>
      <c r="D28" s="59"/>
      <c r="E28" s="60"/>
      <c r="F28" s="61"/>
    </row>
    <row r="29" spans="1:10" ht="32.4" customHeight="1" x14ac:dyDescent="0.35">
      <c r="A29" s="92" t="s">
        <v>75</v>
      </c>
      <c r="B29" s="93" t="s">
        <v>40</v>
      </c>
      <c r="C29" s="94" t="s">
        <v>40</v>
      </c>
      <c r="D29" s="59"/>
      <c r="E29" s="60"/>
      <c r="F29" s="61"/>
    </row>
    <row r="30" spans="1:10" ht="15.5" x14ac:dyDescent="0.35">
      <c r="A30" s="92" t="s">
        <v>84</v>
      </c>
      <c r="B30" s="93" t="s">
        <v>63</v>
      </c>
      <c r="C30" s="94" t="s">
        <v>63</v>
      </c>
      <c r="D30" s="59"/>
      <c r="E30" s="60"/>
      <c r="F30" s="61"/>
    </row>
    <row r="31" spans="1:10" ht="15.5" x14ac:dyDescent="0.35">
      <c r="A31" s="92" t="s">
        <v>93</v>
      </c>
      <c r="B31" s="93"/>
      <c r="C31" s="94"/>
      <c r="D31" s="51"/>
      <c r="E31" s="52">
        <v>2014</v>
      </c>
      <c r="F31" s="34"/>
    </row>
    <row r="32" spans="1:10" ht="15.5" x14ac:dyDescent="0.35">
      <c r="A32" s="92" t="s">
        <v>94</v>
      </c>
      <c r="B32" s="93" t="s">
        <v>64</v>
      </c>
      <c r="C32" s="94" t="s">
        <v>64</v>
      </c>
      <c r="D32" s="59"/>
      <c r="E32" s="60"/>
      <c r="F32" s="61"/>
    </row>
    <row r="33" spans="1:6" ht="15.5" x14ac:dyDescent="0.35">
      <c r="A33" s="92" t="s">
        <v>65</v>
      </c>
      <c r="B33" s="93" t="s">
        <v>65</v>
      </c>
      <c r="C33" s="94" t="s">
        <v>65</v>
      </c>
      <c r="D33" s="51"/>
      <c r="E33" s="52">
        <v>845</v>
      </c>
      <c r="F33" s="34">
        <f t="shared" si="0"/>
        <v>0</v>
      </c>
    </row>
    <row r="34" spans="1:6" ht="15.5" x14ac:dyDescent="0.35">
      <c r="A34" s="92" t="s">
        <v>66</v>
      </c>
      <c r="B34" s="93" t="s">
        <v>66</v>
      </c>
      <c r="C34" s="94" t="s">
        <v>66</v>
      </c>
      <c r="D34" s="51"/>
      <c r="E34" s="52">
        <v>585</v>
      </c>
      <c r="F34" s="34">
        <f t="shared" si="0"/>
        <v>0</v>
      </c>
    </row>
    <row r="35" spans="1:6" ht="15.5" x14ac:dyDescent="0.35">
      <c r="A35" s="92" t="s">
        <v>67</v>
      </c>
      <c r="B35" s="93" t="s">
        <v>67</v>
      </c>
      <c r="C35" s="94" t="s">
        <v>67</v>
      </c>
      <c r="D35" s="51"/>
      <c r="E35" s="52">
        <v>390</v>
      </c>
      <c r="F35" s="34">
        <f t="shared" si="0"/>
        <v>0</v>
      </c>
    </row>
    <row r="36" spans="1:6" ht="15.5" x14ac:dyDescent="0.35">
      <c r="A36" s="92" t="s">
        <v>106</v>
      </c>
      <c r="B36" s="93"/>
      <c r="C36" s="94"/>
      <c r="D36" s="59"/>
      <c r="E36" s="60"/>
      <c r="F36" s="61"/>
    </row>
    <row r="37" spans="1:6" ht="15.5" x14ac:dyDescent="0.35">
      <c r="A37" s="92" t="s">
        <v>77</v>
      </c>
      <c r="B37" s="93" t="s">
        <v>69</v>
      </c>
      <c r="C37" s="94" t="s">
        <v>69</v>
      </c>
      <c r="D37" s="62"/>
      <c r="E37" s="63"/>
      <c r="F37" s="64"/>
    </row>
    <row r="38" spans="1:6" ht="15.5" x14ac:dyDescent="0.35">
      <c r="A38" s="92" t="s">
        <v>89</v>
      </c>
      <c r="B38" s="93" t="s">
        <v>70</v>
      </c>
      <c r="C38" s="94" t="s">
        <v>70</v>
      </c>
      <c r="D38" s="59"/>
      <c r="E38" s="60"/>
      <c r="F38" s="61"/>
    </row>
    <row r="39" spans="1:6" ht="35.4" customHeight="1" x14ac:dyDescent="0.35">
      <c r="A39" s="92" t="s">
        <v>107</v>
      </c>
      <c r="B39" s="93" t="s">
        <v>71</v>
      </c>
      <c r="C39" s="94" t="s">
        <v>71</v>
      </c>
      <c r="D39" s="59"/>
      <c r="E39" s="60"/>
      <c r="F39" s="61"/>
    </row>
    <row r="40" spans="1:6" ht="18.649999999999999" customHeight="1" x14ac:dyDescent="0.35">
      <c r="A40" s="92" t="s">
        <v>108</v>
      </c>
      <c r="B40" s="93" t="s">
        <v>71</v>
      </c>
      <c r="C40" s="94" t="s">
        <v>71</v>
      </c>
      <c r="D40" s="59"/>
      <c r="E40" s="60"/>
      <c r="F40" s="61"/>
    </row>
    <row r="41" spans="1:6" ht="32.4" customHeight="1" x14ac:dyDescent="0.35">
      <c r="A41" s="92" t="s">
        <v>109</v>
      </c>
      <c r="B41" s="93" t="s">
        <v>71</v>
      </c>
      <c r="C41" s="94" t="s">
        <v>71</v>
      </c>
      <c r="D41" s="59"/>
      <c r="E41" s="60"/>
      <c r="F41" s="61"/>
    </row>
    <row r="42" spans="1:6" ht="15.5" x14ac:dyDescent="0.35">
      <c r="A42" s="92" t="s">
        <v>80</v>
      </c>
      <c r="B42" s="93"/>
      <c r="C42" s="93"/>
      <c r="D42" s="69"/>
      <c r="E42" s="70">
        <v>2440</v>
      </c>
      <c r="F42" s="34">
        <f t="shared" si="0"/>
        <v>0</v>
      </c>
    </row>
    <row r="43" spans="1:6" ht="15.5" x14ac:dyDescent="0.35">
      <c r="A43" s="84"/>
      <c r="B43" s="85"/>
      <c r="C43" s="85"/>
      <c r="D43" s="85"/>
      <c r="E43" s="85"/>
      <c r="F43" s="86"/>
    </row>
    <row r="44" spans="1:6" ht="15.5" x14ac:dyDescent="0.35">
      <c r="D44" s="87" t="s">
        <v>29</v>
      </c>
      <c r="E44" s="87"/>
      <c r="F44" s="35">
        <f>SUM(F20:F42)</f>
        <v>0</v>
      </c>
    </row>
    <row r="45" spans="1:6" ht="15.5" x14ac:dyDescent="0.35">
      <c r="D45" s="87" t="s">
        <v>30</v>
      </c>
      <c r="E45" s="87"/>
      <c r="F45" s="36">
        <f>(ROUNDDOWN((F44*0.8),0))</f>
        <v>0</v>
      </c>
    </row>
    <row r="46" spans="1:6" ht="15.5" x14ac:dyDescent="0.35">
      <c r="D46" s="88" t="s">
        <v>31</v>
      </c>
      <c r="E46" s="89"/>
      <c r="F46" s="37">
        <f>F44-F45</f>
        <v>0</v>
      </c>
    </row>
    <row r="47" spans="1:6" ht="15.5" x14ac:dyDescent="0.35">
      <c r="A47" s="22"/>
      <c r="B47" s="22"/>
      <c r="C47" s="22"/>
      <c r="D47" s="38"/>
      <c r="E47" s="38"/>
      <c r="F47" s="39"/>
    </row>
    <row r="48" spans="1:6" ht="15.5" x14ac:dyDescent="0.35">
      <c r="A48" s="144" t="s">
        <v>46</v>
      </c>
      <c r="B48" s="144"/>
      <c r="C48" s="144"/>
      <c r="D48" s="144"/>
      <c r="E48" s="144"/>
      <c r="F48" s="50"/>
    </row>
    <row r="49" spans="1:6" ht="15.5" x14ac:dyDescent="0.35">
      <c r="A49" s="22"/>
      <c r="B49" s="22"/>
      <c r="C49" s="22"/>
      <c r="D49" s="38"/>
      <c r="E49" s="38"/>
      <c r="F49" s="39"/>
    </row>
    <row r="50" spans="1:6" x14ac:dyDescent="0.35">
      <c r="A50" s="81"/>
      <c r="B50" s="81"/>
      <c r="C50" s="81"/>
      <c r="D50" s="81"/>
    </row>
    <row r="51" spans="1:6" x14ac:dyDescent="0.35">
      <c r="A51" s="80" t="s">
        <v>32</v>
      </c>
      <c r="B51" s="81"/>
      <c r="C51" s="81"/>
      <c r="D51" s="81"/>
    </row>
    <row r="54" spans="1:6" x14ac:dyDescent="0.35">
      <c r="A54" s="40" t="s">
        <v>33</v>
      </c>
      <c r="C54" s="82"/>
      <c r="D54" s="82"/>
      <c r="E54" s="41"/>
      <c r="F54" s="82"/>
    </row>
    <row r="55" spans="1:6" ht="15" thickBot="1" x14ac:dyDescent="0.4">
      <c r="A55" t="s">
        <v>34</v>
      </c>
      <c r="C55" s="83"/>
      <c r="D55" s="83"/>
      <c r="F55" s="83"/>
    </row>
    <row r="56" spans="1:6" x14ac:dyDescent="0.35">
      <c r="C56" s="79" t="s">
        <v>35</v>
      </c>
      <c r="D56" s="79"/>
      <c r="E56" s="41"/>
      <c r="F56" s="42" t="s">
        <v>36</v>
      </c>
    </row>
    <row r="57" spans="1:6" x14ac:dyDescent="0.35">
      <c r="A57" t="s">
        <v>37</v>
      </c>
      <c r="C57" s="82"/>
      <c r="D57" s="82"/>
      <c r="E57" s="41"/>
      <c r="F57" s="82"/>
    </row>
    <row r="58" spans="1:6" ht="15" thickBot="1" x14ac:dyDescent="0.4">
      <c r="A58" t="s">
        <v>34</v>
      </c>
      <c r="C58" s="83"/>
      <c r="D58" s="83"/>
      <c r="F58" s="83"/>
    </row>
    <row r="59" spans="1:6" x14ac:dyDescent="0.35">
      <c r="C59" s="79" t="s">
        <v>35</v>
      </c>
      <c r="D59" s="79"/>
      <c r="E59" s="41"/>
      <c r="F59" s="42" t="s">
        <v>36</v>
      </c>
    </row>
    <row r="60" spans="1:6" x14ac:dyDescent="0.35">
      <c r="A60" s="43" t="s">
        <v>38</v>
      </c>
      <c r="B60" s="43"/>
      <c r="C60" s="43"/>
      <c r="D60" s="43"/>
      <c r="E60" s="44"/>
      <c r="F60" s="43"/>
    </row>
    <row r="61" spans="1:6" x14ac:dyDescent="0.35">
      <c r="E61" s="41"/>
    </row>
  </sheetData>
  <mergeCells count="63">
    <mergeCell ref="F54:F55"/>
    <mergeCell ref="C56:D56"/>
    <mergeCell ref="C57:D58"/>
    <mergeCell ref="F57:F58"/>
    <mergeCell ref="A36:C36"/>
    <mergeCell ref="A40:C40"/>
    <mergeCell ref="A41:C41"/>
    <mergeCell ref="C59:D59"/>
    <mergeCell ref="D44:E44"/>
    <mergeCell ref="D45:E45"/>
    <mergeCell ref="D46:E46"/>
    <mergeCell ref="A48:E48"/>
    <mergeCell ref="A50:D50"/>
    <mergeCell ref="A51:D51"/>
    <mergeCell ref="C54:D55"/>
    <mergeCell ref="A35:C35"/>
    <mergeCell ref="A37:C37"/>
    <mergeCell ref="A38:C38"/>
    <mergeCell ref="A39:C39"/>
    <mergeCell ref="A43:F43"/>
    <mergeCell ref="A42:C42"/>
    <mergeCell ref="A29:C29"/>
    <mergeCell ref="A30:C30"/>
    <mergeCell ref="A32:C32"/>
    <mergeCell ref="A33:C33"/>
    <mergeCell ref="A34:C34"/>
    <mergeCell ref="A31:C31"/>
    <mergeCell ref="A28:C28"/>
    <mergeCell ref="E16:F16"/>
    <mergeCell ref="B17:D17"/>
    <mergeCell ref="A18:D18"/>
    <mergeCell ref="A20:C20"/>
    <mergeCell ref="A21:F21"/>
    <mergeCell ref="A22:C22"/>
    <mergeCell ref="A23:C23"/>
    <mergeCell ref="A24:C24"/>
    <mergeCell ref="A25:C25"/>
    <mergeCell ref="A26:C26"/>
    <mergeCell ref="A27:C27"/>
    <mergeCell ref="B11:C11"/>
    <mergeCell ref="B12:C12"/>
    <mergeCell ref="B13:D13"/>
    <mergeCell ref="B14:D14"/>
    <mergeCell ref="B15:D15"/>
    <mergeCell ref="B6:E6"/>
    <mergeCell ref="B7:E7"/>
    <mergeCell ref="B8:F8"/>
    <mergeCell ref="B9:F9"/>
    <mergeCell ref="B10:C10"/>
    <mergeCell ref="D10:F10"/>
    <mergeCell ref="F4:F5"/>
    <mergeCell ref="A1:F1"/>
    <mergeCell ref="A2:A3"/>
    <mergeCell ref="B2:B3"/>
    <mergeCell ref="C2:C3"/>
    <mergeCell ref="D2:D3"/>
    <mergeCell ref="E2:E3"/>
    <mergeCell ref="F2:F3"/>
    <mergeCell ref="A4:A5"/>
    <mergeCell ref="B4:B5"/>
    <mergeCell ref="C4:C5"/>
    <mergeCell ref="D4:D5"/>
    <mergeCell ref="E4:E5"/>
  </mergeCells>
  <hyperlinks>
    <hyperlink ref="B17" r:id="rId1" xr:uid="{0660F99B-9DCE-4896-B966-E61EB8AF6EAC}"/>
  </hyperlink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1E8DF-4C51-4A4A-B703-6725993BA779}">
  <dimension ref="A1:G55"/>
  <sheetViews>
    <sheetView tabSelected="1" workbookViewId="0">
      <selection activeCell="K26" sqref="K26"/>
    </sheetView>
  </sheetViews>
  <sheetFormatPr defaultRowHeight="14.5" x14ac:dyDescent="0.35"/>
  <cols>
    <col min="1" max="1" width="16" customWidth="1"/>
    <col min="2" max="2" width="26.453125" customWidth="1"/>
    <col min="3" max="3" width="9.453125" customWidth="1"/>
    <col min="4" max="4" width="12.453125" customWidth="1"/>
    <col min="5" max="5" width="13" customWidth="1"/>
    <col min="6" max="6" width="13.54296875" customWidth="1"/>
  </cols>
  <sheetData>
    <row r="1" spans="1:6" ht="15.5" x14ac:dyDescent="0.35">
      <c r="A1" s="111" t="s">
        <v>0</v>
      </c>
      <c r="B1" s="111"/>
      <c r="C1" s="111"/>
      <c r="D1" s="111"/>
      <c r="E1" s="111"/>
      <c r="F1" s="111"/>
    </row>
    <row r="2" spans="1:6" x14ac:dyDescent="0.35">
      <c r="A2" s="112" t="s">
        <v>1</v>
      </c>
      <c r="B2" s="114" t="s">
        <v>2</v>
      </c>
      <c r="C2" s="114" t="s">
        <v>3</v>
      </c>
      <c r="D2" s="112" t="s">
        <v>4</v>
      </c>
      <c r="E2" s="112" t="s">
        <v>5</v>
      </c>
      <c r="F2" s="112" t="s">
        <v>6</v>
      </c>
    </row>
    <row r="3" spans="1:6" x14ac:dyDescent="0.35">
      <c r="A3" s="113"/>
      <c r="B3" s="115"/>
      <c r="C3" s="115"/>
      <c r="D3" s="113"/>
      <c r="E3" s="113"/>
      <c r="F3" s="113"/>
    </row>
    <row r="4" spans="1:6" ht="14.75" customHeight="1" x14ac:dyDescent="0.35">
      <c r="A4" s="117" t="s">
        <v>7</v>
      </c>
      <c r="B4" s="117" t="s">
        <v>47</v>
      </c>
      <c r="C4" s="117"/>
      <c r="D4" s="119"/>
      <c r="E4" s="119"/>
      <c r="F4" s="116"/>
    </row>
    <row r="5" spans="1:6" ht="14.75" customHeight="1" x14ac:dyDescent="0.35">
      <c r="A5" s="118"/>
      <c r="B5" s="118"/>
      <c r="C5" s="118"/>
      <c r="D5" s="120"/>
      <c r="E5" s="120"/>
      <c r="F5" s="116"/>
    </row>
    <row r="6" spans="1:6" ht="15.5" x14ac:dyDescent="0.35">
      <c r="A6" s="1" t="s">
        <v>8</v>
      </c>
      <c r="B6" s="107"/>
      <c r="C6" s="122"/>
      <c r="D6" s="122"/>
      <c r="E6" s="108"/>
      <c r="F6" s="2"/>
    </row>
    <row r="7" spans="1:6" ht="31" x14ac:dyDescent="0.35">
      <c r="A7" s="3" t="s">
        <v>9</v>
      </c>
      <c r="B7" s="107"/>
      <c r="C7" s="122"/>
      <c r="D7" s="122"/>
      <c r="E7" s="108"/>
      <c r="F7" s="4"/>
    </row>
    <row r="8" spans="1:6" ht="31.25" customHeight="1" x14ac:dyDescent="0.35">
      <c r="A8" s="5" t="s">
        <v>10</v>
      </c>
      <c r="B8" s="107"/>
      <c r="C8" s="122"/>
      <c r="D8" s="122"/>
      <c r="E8" s="122"/>
      <c r="F8" s="108"/>
    </row>
    <row r="9" spans="1:6" ht="15.5" x14ac:dyDescent="0.35">
      <c r="A9" s="5" t="s">
        <v>11</v>
      </c>
      <c r="B9" s="107"/>
      <c r="C9" s="122"/>
      <c r="D9" s="122"/>
      <c r="E9" s="122"/>
      <c r="F9" s="108"/>
    </row>
    <row r="10" spans="1:6" ht="15.5" x14ac:dyDescent="0.35">
      <c r="A10" s="6" t="s">
        <v>12</v>
      </c>
      <c r="B10" s="123"/>
      <c r="C10" s="124"/>
      <c r="D10" s="102" t="s">
        <v>13</v>
      </c>
      <c r="E10" s="103"/>
      <c r="F10" s="104"/>
    </row>
    <row r="11" spans="1:6" ht="15.5" x14ac:dyDescent="0.35">
      <c r="A11" s="6" t="s">
        <v>14</v>
      </c>
      <c r="B11" s="105"/>
      <c r="C11" s="106"/>
      <c r="D11" s="7"/>
      <c r="E11" s="7"/>
      <c r="F11" s="7"/>
    </row>
    <row r="12" spans="1:6" ht="15.5" x14ac:dyDescent="0.35">
      <c r="A12" s="8" t="s">
        <v>15</v>
      </c>
      <c r="B12" s="107"/>
      <c r="C12" s="108"/>
      <c r="D12" s="9"/>
      <c r="E12" s="9"/>
      <c r="F12" s="9"/>
    </row>
    <row r="13" spans="1:6" ht="15.5" x14ac:dyDescent="0.35">
      <c r="A13" s="10" t="s">
        <v>16</v>
      </c>
      <c r="B13" s="109" t="s">
        <v>52</v>
      </c>
      <c r="C13" s="110"/>
      <c r="D13" s="110"/>
      <c r="E13" s="11"/>
      <c r="F13" s="12"/>
    </row>
    <row r="14" spans="1:6" ht="15.5" x14ac:dyDescent="0.35">
      <c r="A14" s="13" t="s">
        <v>18</v>
      </c>
      <c r="B14" s="90" t="s">
        <v>53</v>
      </c>
      <c r="C14" s="91"/>
      <c r="D14" s="91"/>
      <c r="E14" s="14"/>
      <c r="F14" s="15"/>
    </row>
    <row r="15" spans="1:6" ht="15.5" x14ac:dyDescent="0.35">
      <c r="A15" s="16"/>
      <c r="B15" s="90" t="s">
        <v>54</v>
      </c>
      <c r="C15" s="91"/>
      <c r="D15" s="91"/>
      <c r="E15" s="14"/>
      <c r="F15" s="15"/>
    </row>
    <row r="16" spans="1:6" ht="12.65" customHeight="1" x14ac:dyDescent="0.35">
      <c r="A16" s="17" t="s">
        <v>11</v>
      </c>
      <c r="B16" s="46" t="s">
        <v>55</v>
      </c>
      <c r="C16" s="14" t="s">
        <v>56</v>
      </c>
      <c r="D16" s="14"/>
      <c r="E16" s="130" t="s">
        <v>48</v>
      </c>
      <c r="F16" s="121"/>
    </row>
    <row r="17" spans="1:7" ht="17.5" x14ac:dyDescent="0.35">
      <c r="A17" s="19"/>
      <c r="B17" s="145" t="s">
        <v>57</v>
      </c>
      <c r="C17" s="146"/>
      <c r="D17" s="146"/>
      <c r="E17" s="20"/>
      <c r="F17" s="21"/>
    </row>
    <row r="18" spans="1:7" ht="15.5" x14ac:dyDescent="0.35">
      <c r="A18" s="97" t="s">
        <v>51</v>
      </c>
      <c r="B18" s="98"/>
      <c r="C18" s="98"/>
      <c r="D18" s="98"/>
      <c r="E18" s="22"/>
      <c r="F18" s="23"/>
    </row>
    <row r="19" spans="1:7" ht="15.5" x14ac:dyDescent="0.35">
      <c r="A19" s="24" t="s">
        <v>22</v>
      </c>
      <c r="B19" s="25"/>
      <c r="C19" s="26"/>
      <c r="D19" s="27" t="s">
        <v>23</v>
      </c>
      <c r="E19" s="27" t="s">
        <v>24</v>
      </c>
      <c r="F19" s="28" t="s">
        <v>25</v>
      </c>
    </row>
    <row r="20" spans="1:7" ht="15.5" x14ac:dyDescent="0.35">
      <c r="A20" s="92" t="s">
        <v>87</v>
      </c>
      <c r="B20" s="93"/>
      <c r="C20" s="94"/>
      <c r="D20" s="29"/>
      <c r="E20" s="30">
        <v>92550</v>
      </c>
      <c r="F20" s="31">
        <f>D20*E20</f>
        <v>0</v>
      </c>
      <c r="G20" s="49"/>
    </row>
    <row r="21" spans="1:7" ht="15.5" x14ac:dyDescent="0.35">
      <c r="A21" s="99" t="s">
        <v>26</v>
      </c>
      <c r="B21" s="100"/>
      <c r="C21" s="100"/>
      <c r="D21" s="100"/>
      <c r="E21" s="100"/>
      <c r="F21" s="101"/>
    </row>
    <row r="22" spans="1:7" ht="15.5" x14ac:dyDescent="0.35">
      <c r="A22" s="92" t="s">
        <v>58</v>
      </c>
      <c r="B22" s="93" t="s">
        <v>58</v>
      </c>
      <c r="C22" s="94" t="s">
        <v>58</v>
      </c>
      <c r="D22" s="29"/>
      <c r="E22" s="30">
        <v>995</v>
      </c>
      <c r="F22" s="31">
        <f t="shared" ref="F22:F27" si="0">D22*E22</f>
        <v>0</v>
      </c>
    </row>
    <row r="23" spans="1:7" ht="15.5" x14ac:dyDescent="0.35">
      <c r="A23" s="92" t="s">
        <v>91</v>
      </c>
      <c r="B23" s="93" t="s">
        <v>74</v>
      </c>
      <c r="C23" s="94" t="s">
        <v>74</v>
      </c>
      <c r="D23" s="65"/>
      <c r="E23" s="66"/>
      <c r="F23" s="57"/>
    </row>
    <row r="24" spans="1:7" ht="15.5" x14ac:dyDescent="0.35">
      <c r="A24" s="92" t="s">
        <v>92</v>
      </c>
      <c r="B24" s="93" t="s">
        <v>60</v>
      </c>
      <c r="C24" s="94" t="s">
        <v>60</v>
      </c>
      <c r="D24" s="65"/>
      <c r="E24" s="66"/>
      <c r="F24" s="57"/>
    </row>
    <row r="25" spans="1:7" ht="15.5" x14ac:dyDescent="0.35">
      <c r="A25" s="92" t="s">
        <v>61</v>
      </c>
      <c r="B25" s="93" t="s">
        <v>61</v>
      </c>
      <c r="C25" s="94" t="s">
        <v>61</v>
      </c>
      <c r="D25" s="29"/>
      <c r="E25" s="30">
        <v>995</v>
      </c>
      <c r="F25" s="31">
        <f t="shared" si="0"/>
        <v>0</v>
      </c>
    </row>
    <row r="26" spans="1:7" ht="15.5" x14ac:dyDescent="0.35">
      <c r="A26" s="92" t="s">
        <v>27</v>
      </c>
      <c r="B26" s="93" t="s">
        <v>27</v>
      </c>
      <c r="C26" s="94" t="s">
        <v>27</v>
      </c>
      <c r="D26" s="29"/>
      <c r="E26" s="30">
        <v>550</v>
      </c>
      <c r="F26" s="31">
        <f t="shared" si="0"/>
        <v>0</v>
      </c>
    </row>
    <row r="27" spans="1:7" ht="15.5" x14ac:dyDescent="0.35">
      <c r="A27" s="92" t="s">
        <v>28</v>
      </c>
      <c r="B27" s="93" t="s">
        <v>28</v>
      </c>
      <c r="C27" s="94" t="s">
        <v>28</v>
      </c>
      <c r="D27" s="29"/>
      <c r="E27" s="30">
        <v>775</v>
      </c>
      <c r="F27" s="31">
        <f t="shared" si="0"/>
        <v>0</v>
      </c>
    </row>
    <row r="28" spans="1:7" ht="30" customHeight="1" x14ac:dyDescent="0.35">
      <c r="A28" s="92" t="s">
        <v>75</v>
      </c>
      <c r="B28" s="93" t="s">
        <v>40</v>
      </c>
      <c r="C28" s="94" t="s">
        <v>40</v>
      </c>
      <c r="D28" s="59"/>
      <c r="E28" s="60"/>
      <c r="F28" s="61"/>
    </row>
    <row r="29" spans="1:7" ht="33" customHeight="1" x14ac:dyDescent="0.35">
      <c r="A29" s="92" t="s">
        <v>75</v>
      </c>
      <c r="B29" s="93" t="s">
        <v>40</v>
      </c>
      <c r="C29" s="94" t="s">
        <v>40</v>
      </c>
      <c r="D29" s="59"/>
      <c r="E29" s="60"/>
      <c r="F29" s="61"/>
    </row>
    <row r="30" spans="1:7" ht="15.5" x14ac:dyDescent="0.35">
      <c r="A30" s="92" t="s">
        <v>84</v>
      </c>
      <c r="B30" s="93" t="s">
        <v>63</v>
      </c>
      <c r="C30" s="94" t="s">
        <v>63</v>
      </c>
      <c r="D30" s="59"/>
      <c r="E30" s="60"/>
      <c r="F30" s="61"/>
    </row>
    <row r="31" spans="1:7" ht="15" customHeight="1" x14ac:dyDescent="0.35">
      <c r="A31" s="92" t="s">
        <v>93</v>
      </c>
      <c r="B31" s="93"/>
      <c r="C31" s="94"/>
      <c r="D31" s="67"/>
      <c r="E31" s="68">
        <v>1399</v>
      </c>
      <c r="F31" s="77">
        <f>D31*E31</f>
        <v>0</v>
      </c>
    </row>
    <row r="32" spans="1:7" ht="15.5" x14ac:dyDescent="0.35">
      <c r="A32" s="92" t="s">
        <v>64</v>
      </c>
      <c r="B32" s="93" t="s">
        <v>64</v>
      </c>
      <c r="C32" s="94" t="s">
        <v>64</v>
      </c>
      <c r="D32" s="59"/>
      <c r="E32" s="60"/>
      <c r="F32" s="61"/>
    </row>
    <row r="33" spans="1:6" ht="15.5" x14ac:dyDescent="0.35">
      <c r="A33" s="92" t="s">
        <v>65</v>
      </c>
      <c r="B33" s="93" t="s">
        <v>65</v>
      </c>
      <c r="C33" s="94" t="s">
        <v>65</v>
      </c>
      <c r="D33" s="59"/>
      <c r="E33" s="60"/>
      <c r="F33" s="61"/>
    </row>
    <row r="34" spans="1:6" ht="15.5" x14ac:dyDescent="0.35">
      <c r="A34" s="92" t="s">
        <v>66</v>
      </c>
      <c r="B34" s="93" t="s">
        <v>66</v>
      </c>
      <c r="C34" s="94" t="s">
        <v>66</v>
      </c>
      <c r="D34" s="51"/>
      <c r="E34" s="52">
        <v>1585</v>
      </c>
      <c r="F34" s="34"/>
    </row>
    <row r="35" spans="1:6" ht="15.5" x14ac:dyDescent="0.35">
      <c r="A35" s="92" t="s">
        <v>67</v>
      </c>
      <c r="B35" s="93" t="s">
        <v>67</v>
      </c>
      <c r="C35" s="94" t="s">
        <v>67</v>
      </c>
      <c r="D35" s="51"/>
      <c r="E35" s="52">
        <v>595</v>
      </c>
      <c r="F35" s="34"/>
    </row>
    <row r="36" spans="1:6" ht="15.5" x14ac:dyDescent="0.35">
      <c r="A36" s="92" t="s">
        <v>77</v>
      </c>
      <c r="B36" s="93" t="s">
        <v>69</v>
      </c>
      <c r="C36" s="94" t="s">
        <v>69</v>
      </c>
      <c r="D36" s="62"/>
      <c r="E36" s="63"/>
      <c r="F36" s="64"/>
    </row>
    <row r="37" spans="1:6" ht="15.5" x14ac:dyDescent="0.35">
      <c r="A37" s="92" t="s">
        <v>89</v>
      </c>
      <c r="B37" s="93" t="s">
        <v>70</v>
      </c>
      <c r="C37" s="94" t="s">
        <v>70</v>
      </c>
      <c r="D37" s="59"/>
      <c r="E37" s="60"/>
      <c r="F37" s="61"/>
    </row>
    <row r="38" spans="1:6" ht="15.5" x14ac:dyDescent="0.35">
      <c r="A38" s="92" t="s">
        <v>90</v>
      </c>
      <c r="B38" s="93" t="s">
        <v>71</v>
      </c>
      <c r="C38" s="94" t="s">
        <v>71</v>
      </c>
      <c r="D38" s="59"/>
      <c r="E38" s="60"/>
      <c r="F38" s="61"/>
    </row>
    <row r="39" spans="1:6" ht="15.5" x14ac:dyDescent="0.35">
      <c r="A39" s="84"/>
      <c r="B39" s="85"/>
      <c r="C39" s="85"/>
      <c r="D39" s="85"/>
      <c r="E39" s="85"/>
      <c r="F39" s="86"/>
    </row>
    <row r="40" spans="1:6" ht="15.5" x14ac:dyDescent="0.35">
      <c r="D40" s="87" t="s">
        <v>29</v>
      </c>
      <c r="E40" s="87"/>
      <c r="F40" s="35">
        <f>SUM(F20:F38)</f>
        <v>0</v>
      </c>
    </row>
    <row r="41" spans="1:6" ht="15.5" x14ac:dyDescent="0.35">
      <c r="D41" s="87" t="s">
        <v>30</v>
      </c>
      <c r="E41" s="87"/>
      <c r="F41" s="36">
        <f>(ROUNDDOWN((F40*0.8),0))</f>
        <v>0</v>
      </c>
    </row>
    <row r="42" spans="1:6" ht="15.5" x14ac:dyDescent="0.35">
      <c r="D42" s="88" t="s">
        <v>31</v>
      </c>
      <c r="E42" s="89"/>
      <c r="F42" s="37">
        <f>F40-F41</f>
        <v>0</v>
      </c>
    </row>
    <row r="43" spans="1:6" ht="15.5" x14ac:dyDescent="0.35">
      <c r="A43" s="22"/>
      <c r="B43" s="22"/>
      <c r="C43" s="22"/>
      <c r="D43" s="38"/>
      <c r="E43" s="38"/>
      <c r="F43" s="39"/>
    </row>
    <row r="44" spans="1:6" x14ac:dyDescent="0.35">
      <c r="A44" s="81"/>
      <c r="B44" s="81"/>
      <c r="C44" s="81"/>
      <c r="D44" s="81"/>
    </row>
    <row r="45" spans="1:6" x14ac:dyDescent="0.35">
      <c r="A45" s="80" t="s">
        <v>32</v>
      </c>
      <c r="B45" s="81"/>
      <c r="C45" s="81"/>
      <c r="D45" s="81"/>
    </row>
    <row r="48" spans="1:6" x14ac:dyDescent="0.35">
      <c r="A48" s="40" t="s">
        <v>33</v>
      </c>
      <c r="C48" s="82"/>
      <c r="D48" s="82"/>
      <c r="E48" s="41"/>
      <c r="F48" s="82"/>
    </row>
    <row r="49" spans="1:6" ht="15" thickBot="1" x14ac:dyDescent="0.4">
      <c r="A49" t="s">
        <v>34</v>
      </c>
      <c r="C49" s="83"/>
      <c r="D49" s="83"/>
      <c r="F49" s="83"/>
    </row>
    <row r="50" spans="1:6" x14ac:dyDescent="0.35">
      <c r="C50" s="79" t="s">
        <v>35</v>
      </c>
      <c r="D50" s="79"/>
      <c r="E50" s="41"/>
      <c r="F50" s="42" t="s">
        <v>36</v>
      </c>
    </row>
    <row r="51" spans="1:6" x14ac:dyDescent="0.35">
      <c r="A51" t="s">
        <v>37</v>
      </c>
      <c r="C51" s="82"/>
      <c r="D51" s="82"/>
      <c r="E51" s="41"/>
      <c r="F51" s="82"/>
    </row>
    <row r="52" spans="1:6" ht="15" thickBot="1" x14ac:dyDescent="0.4">
      <c r="A52" t="s">
        <v>34</v>
      </c>
      <c r="C52" s="83"/>
      <c r="D52" s="83"/>
      <c r="F52" s="83"/>
    </row>
    <row r="53" spans="1:6" x14ac:dyDescent="0.35">
      <c r="C53" s="79" t="s">
        <v>35</v>
      </c>
      <c r="D53" s="79"/>
      <c r="E53" s="41"/>
      <c r="F53" s="42" t="s">
        <v>36</v>
      </c>
    </row>
    <row r="54" spans="1:6" x14ac:dyDescent="0.35">
      <c r="A54" s="43" t="s">
        <v>38</v>
      </c>
      <c r="B54" s="43"/>
      <c r="C54" s="43"/>
      <c r="D54" s="43"/>
      <c r="E54" s="44"/>
      <c r="F54" s="43"/>
    </row>
    <row r="55" spans="1:6" x14ac:dyDescent="0.35">
      <c r="E55" s="41"/>
    </row>
  </sheetData>
  <mergeCells count="58">
    <mergeCell ref="A37:C37"/>
    <mergeCell ref="A38:C38"/>
    <mergeCell ref="A31:C31"/>
    <mergeCell ref="C53:D53"/>
    <mergeCell ref="A29:C29"/>
    <mergeCell ref="A30:C30"/>
    <mergeCell ref="A32:C32"/>
    <mergeCell ref="A33:C33"/>
    <mergeCell ref="A34:C34"/>
    <mergeCell ref="A35:C35"/>
    <mergeCell ref="A36:C36"/>
    <mergeCell ref="A45:D45"/>
    <mergeCell ref="C48:D49"/>
    <mergeCell ref="F48:F49"/>
    <mergeCell ref="C50:D50"/>
    <mergeCell ref="C51:D52"/>
    <mergeCell ref="F51:F52"/>
    <mergeCell ref="A39:F39"/>
    <mergeCell ref="D40:E40"/>
    <mergeCell ref="D41:E41"/>
    <mergeCell ref="D42:E42"/>
    <mergeCell ref="A44:D44"/>
    <mergeCell ref="A28:C28"/>
    <mergeCell ref="E16:F16"/>
    <mergeCell ref="B17:D17"/>
    <mergeCell ref="A18:D18"/>
    <mergeCell ref="A20:C20"/>
    <mergeCell ref="A21:F21"/>
    <mergeCell ref="A22:C22"/>
    <mergeCell ref="A23:C23"/>
    <mergeCell ref="A24:C24"/>
    <mergeCell ref="A25:C25"/>
    <mergeCell ref="A26:C26"/>
    <mergeCell ref="A27:C27"/>
    <mergeCell ref="B11:C11"/>
    <mergeCell ref="B12:C12"/>
    <mergeCell ref="B13:D13"/>
    <mergeCell ref="B14:D14"/>
    <mergeCell ref="B15:D15"/>
    <mergeCell ref="B6:E6"/>
    <mergeCell ref="B7:E7"/>
    <mergeCell ref="B8:F8"/>
    <mergeCell ref="B9:F9"/>
    <mergeCell ref="B10:C10"/>
    <mergeCell ref="D10:F10"/>
    <mergeCell ref="F4:F5"/>
    <mergeCell ref="A1:F1"/>
    <mergeCell ref="A2:A3"/>
    <mergeCell ref="B2:B3"/>
    <mergeCell ref="C2:C3"/>
    <mergeCell ref="D2:D3"/>
    <mergeCell ref="E2:E3"/>
    <mergeCell ref="F2:F3"/>
    <mergeCell ref="A4:A5"/>
    <mergeCell ref="B4:B5"/>
    <mergeCell ref="C4:C5"/>
    <mergeCell ref="D4:D5"/>
    <mergeCell ref="E4:E5"/>
  </mergeCells>
  <hyperlinks>
    <hyperlink ref="B17" r:id="rId1" display="jpappas@tescobus.com" xr:uid="{C5E150A6-51B7-4F16-A06F-9F195E135A3D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AV Gas-LPG -American Bus</vt:lpstr>
      <vt:lpstr>AV Gas-LPG-Bus Service</vt:lpstr>
      <vt:lpstr>AV low floor - Bus Service</vt:lpstr>
      <vt:lpstr>AV electric - Bus Service</vt:lpstr>
      <vt:lpstr>AV low floor - Model 1</vt:lpstr>
      <vt:lpstr>AV Gas-LPG - TESCO</vt:lpstr>
      <vt:lpstr>AV low floor -TESCO</vt:lpstr>
      <vt:lpstr>AV electric - TESCO</vt:lpstr>
      <vt:lpstr>AV electric - Valley Ford Truck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Ewers</dc:creator>
  <cp:lastModifiedBy>Summer Jones</cp:lastModifiedBy>
  <dcterms:created xsi:type="dcterms:W3CDTF">2022-01-05T15:03:06Z</dcterms:created>
  <dcterms:modified xsi:type="dcterms:W3CDTF">2024-12-02T22:53:34Z</dcterms:modified>
</cp:coreProperties>
</file>